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C:\Users\s.shah\OneDrive\Dokumente\Großkunden\Bertelsmann\BSt 2019\Ländermonitor 2019\Anhangstabellen\"/>
    </mc:Choice>
  </mc:AlternateContent>
  <bookViews>
    <workbookView xWindow="29610" yWindow="-2340" windowWidth="28110" windowHeight="16440" tabRatio="784"/>
  </bookViews>
  <sheets>
    <sheet name="Inhalt" sheetId="115" r:id="rId1"/>
    <sheet name="Tab. 2.1A" sheetId="24" r:id="rId2"/>
    <sheet name="Tab. 2.2A" sheetId="17" r:id="rId3"/>
    <sheet name="Tab. 2.3A" sheetId="19" r:id="rId4"/>
    <sheet name="Tab. 2.4A" sheetId="20" r:id="rId5"/>
    <sheet name="Tab. 2.5A" sheetId="21" r:id="rId6"/>
    <sheet name="Tab. 2.6A" sheetId="22" r:id="rId7"/>
    <sheet name="Tab. 2.7A" sheetId="15" r:id="rId8"/>
    <sheet name="Tab. 2.8A" sheetId="25" r:id="rId9"/>
    <sheet name="Tab. 2.9A" sheetId="11" r:id="rId10"/>
    <sheet name="Tab. 2.10A" sheetId="12" r:id="rId11"/>
    <sheet name="Tab. 2.11A" sheetId="7" r:id="rId12"/>
    <sheet name="Tab. 2.12A" sheetId="8" r:id="rId13"/>
    <sheet name="Tab. 2.13A" sheetId="9" r:id="rId14"/>
    <sheet name="Tab. 2.14A" sheetId="10" r:id="rId15"/>
    <sheet name="Tab. 2.15A" sheetId="26" r:id="rId16"/>
    <sheet name="Tab. 2.16A" sheetId="4" r:id="rId17"/>
    <sheet name="Tab. 2.17A" sheetId="13" r:id="rId18"/>
    <sheet name="Tab. 2.18A" sheetId="14" r:id="rId19"/>
    <sheet name="Tab. 2.19A" sheetId="5" r:id="rId20"/>
    <sheet name="Tab. 2.20A" sheetId="6" r:id="rId21"/>
    <sheet name="Tab. 2.21A" sheetId="18" r:id="rId22"/>
    <sheet name="Tab. 2.22A" sheetId="16" r:id="rId23"/>
    <sheet name="Tab. 3.1A" sheetId="27" r:id="rId24"/>
    <sheet name="Tab. 3.2A" sheetId="28" r:id="rId25"/>
    <sheet name="Tab. 3.3A" sheetId="74" r:id="rId26"/>
    <sheet name="Tab. 3.4A" sheetId="73" r:id="rId27"/>
    <sheet name="Tab. 3.5A" sheetId="31" r:id="rId28"/>
    <sheet name="Tab. 3.6A" sheetId="32" r:id="rId29"/>
    <sheet name="Tab. 3.7A" sheetId="33" r:id="rId30"/>
    <sheet name="Tab. 3.8A" sheetId="34" r:id="rId31"/>
    <sheet name="Tab.4.1A" sheetId="35" r:id="rId32"/>
    <sheet name="Tab.4.2A" sheetId="36" r:id="rId33"/>
    <sheet name="Tab.4.3A" sheetId="37" r:id="rId34"/>
    <sheet name="Tab.4.4A" sheetId="38" r:id="rId35"/>
    <sheet name="Tab. 4.5A" sheetId="39" r:id="rId36"/>
    <sheet name="Tab. 4.6A" sheetId="40" r:id="rId37"/>
    <sheet name="Tab. 4.7A" sheetId="114" r:id="rId38"/>
    <sheet name="Tab. 5.1A" sheetId="41" r:id="rId39"/>
    <sheet name="Tab. 5.2A" sheetId="42" r:id="rId40"/>
    <sheet name="Tab. 5.3A" sheetId="43" r:id="rId41"/>
    <sheet name="Tab. 5.4A" sheetId="44" r:id="rId42"/>
    <sheet name="Tab. 5.5A" sheetId="45" r:id="rId43"/>
    <sheet name="Tab. 5.6A" sheetId="46" r:id="rId44"/>
    <sheet name="Tab. 5.7A" sheetId="47" r:id="rId45"/>
    <sheet name="Tab. 5.8A" sheetId="48" r:id="rId46"/>
    <sheet name="Tab. 5.9A" sheetId="49" r:id="rId47"/>
    <sheet name="Tab. 5.10A" sheetId="50" r:id="rId48"/>
    <sheet name="Tab. 5.11A" sheetId="51" r:id="rId49"/>
    <sheet name="Tab. 5.12A" sheetId="52" r:id="rId50"/>
    <sheet name="Tab. 6.1A" sheetId="80" r:id="rId51"/>
    <sheet name="Tab. 6.2A" sheetId="81" r:id="rId52"/>
    <sheet name="Tab. 6.3A" sheetId="82" r:id="rId53"/>
    <sheet name="Tab. 6.4A" sheetId="83" r:id="rId54"/>
    <sheet name="Tab. 6.5A" sheetId="84" r:id="rId55"/>
    <sheet name="Tab. 6.6A" sheetId="85" r:id="rId56"/>
    <sheet name="Tab. 6.7A" sheetId="86" r:id="rId57"/>
    <sheet name="Tab. 6.8A" sheetId="87" r:id="rId58"/>
    <sheet name="Tab. 6.9A" sheetId="88" r:id="rId59"/>
    <sheet name="Tab. 6.10A" sheetId="89" r:id="rId60"/>
    <sheet name="Tab. 6.11A" sheetId="90" r:id="rId61"/>
    <sheet name="Tab. 6.12A" sheetId="91" r:id="rId62"/>
    <sheet name="Tab. 6.13A" sheetId="92" r:id="rId63"/>
    <sheet name="Tab. 6.14A" sheetId="93" r:id="rId64"/>
    <sheet name="Tab. 6.15A" sheetId="94" r:id="rId65"/>
    <sheet name="Tab. 6.16A" sheetId="95" r:id="rId66"/>
    <sheet name="Tab. 6.17A" sheetId="96" r:id="rId67"/>
    <sheet name="Tab. 6.18A" sheetId="97" r:id="rId68"/>
    <sheet name="Tab. 6.19A" sheetId="98" r:id="rId69"/>
    <sheet name="Tab. 6.20A" sheetId="99" r:id="rId70"/>
    <sheet name="Tab. 6.21A" sheetId="100" r:id="rId71"/>
    <sheet name="Tab. 6.22A" sheetId="101" r:id="rId72"/>
    <sheet name="Tab. 6.23A" sheetId="102" r:id="rId73"/>
    <sheet name="Tab. 6.24A" sheetId="103" r:id="rId74"/>
    <sheet name="Tab. 6.25A" sheetId="104" r:id="rId75"/>
    <sheet name="Tab. 6.26A" sheetId="105" r:id="rId76"/>
    <sheet name="Tab. 6.27A" sheetId="106" r:id="rId77"/>
    <sheet name="Tab. 6.28A" sheetId="107" r:id="rId78"/>
    <sheet name="Tab. 6.29A" sheetId="108" r:id="rId79"/>
    <sheet name="Tab. 6.30A" sheetId="109" r:id="rId80"/>
    <sheet name="Tab. 6.31A" sheetId="110" r:id="rId81"/>
    <sheet name="Tab. 6.32A" sheetId="111" r:id="rId82"/>
    <sheet name="Tab. 6.33A" sheetId="112" r:id="rId83"/>
    <sheet name="Tab. 6.34A" sheetId="113" r:id="rId84"/>
    <sheet name="Tab. 7.1A" sheetId="65" r:id="rId85"/>
    <sheet name="Tab. 7.2A" sheetId="67" r:id="rId86"/>
    <sheet name="Tab. 7.3A" sheetId="68" r:id="rId87"/>
    <sheet name="Tab. 7.4A" sheetId="70" r:id="rId88"/>
    <sheet name="Tab. 7.5A" sheetId="71" r:id="rId89"/>
    <sheet name="Tab. 7.6A" sheetId="75" r:id="rId90"/>
    <sheet name="Tab. 7.7A" sheetId="76" r:id="rId91"/>
    <sheet name="Tab. 7.8A" sheetId="77" r:id="rId92"/>
    <sheet name="Tab. 7.9A" sheetId="78" r:id="rId93"/>
    <sheet name="Tab. 7.10A" sheetId="79" r:id="rId94"/>
    <sheet name="Tab. 7.11A" sheetId="72" r:id="rId95"/>
  </sheets>
  <externalReferences>
    <externalReference r:id="rId96"/>
    <externalReference r:id="rId97"/>
    <externalReference r:id="rId98"/>
    <externalReference r:id="rId99"/>
  </externalReferences>
  <definedNames>
    <definedName name="___123Graph_C" localSheetId="62" hidden="1">#NAME?</definedName>
    <definedName name="___123Graph_C" localSheetId="63" hidden="1">#NAME?</definedName>
    <definedName name="___123Graph_C" localSheetId="64" hidden="1">#NAME?</definedName>
    <definedName name="___123Graph_C" localSheetId="71" hidden="1">#NAME?</definedName>
    <definedName name="___123Graph_C" localSheetId="72" hidden="1">#NAME?</definedName>
    <definedName name="___123Graph_C" localSheetId="76" hidden="1">#NAME?</definedName>
    <definedName name="___123Graph_C" localSheetId="77" hidden="1">#NAME?</definedName>
    <definedName name="___123Graph_C" localSheetId="78" hidden="1">#NAME?</definedName>
    <definedName name="___123Graph_C" hidden="1">#NAME?</definedName>
    <definedName name="__123Graph_A" localSheetId="62" hidden="1">#NAME?</definedName>
    <definedName name="__123Graph_A" localSheetId="63" hidden="1">#NAME?</definedName>
    <definedName name="__123Graph_A" localSheetId="64" hidden="1">#NAME?</definedName>
    <definedName name="__123Graph_A" localSheetId="67" hidden="1">#NAME?</definedName>
    <definedName name="__123Graph_A" localSheetId="71" hidden="1">#NAME?</definedName>
    <definedName name="__123Graph_A" localSheetId="72" hidden="1">#NAME?</definedName>
    <definedName name="__123Graph_A" localSheetId="76" hidden="1">#NAME?</definedName>
    <definedName name="__123Graph_A" localSheetId="77" hidden="1">#NAME?</definedName>
    <definedName name="__123Graph_A" localSheetId="78" hidden="1">#NAME?</definedName>
    <definedName name="__123Graph_A" localSheetId="93" hidden="1">[1]Daten!#REF!</definedName>
    <definedName name="__123Graph_A" localSheetId="94" hidden="1">[2]Daten!#REF!</definedName>
    <definedName name="__123Graph_A" localSheetId="89" hidden="1">[1]Daten!#REF!</definedName>
    <definedName name="__123Graph_A" localSheetId="90" hidden="1">[1]Daten!#REF!</definedName>
    <definedName name="__123Graph_A" localSheetId="91" hidden="1">[1]Daten!#REF!</definedName>
    <definedName name="__123Graph_A" localSheetId="92" hidden="1">[1]Daten!#REF!</definedName>
    <definedName name="__123Graph_A" hidden="1">#NAME?</definedName>
    <definedName name="__123Graph_A1" localSheetId="62" hidden="1">#NAME?</definedName>
    <definedName name="__123Graph_A1" localSheetId="63" hidden="1">#NAME?</definedName>
    <definedName name="__123Graph_A1" localSheetId="64" hidden="1">#NAME?</definedName>
    <definedName name="__123Graph_A1" localSheetId="71" hidden="1">#NAME?</definedName>
    <definedName name="__123Graph_A1" localSheetId="72" hidden="1">#NAME?</definedName>
    <definedName name="__123Graph_A1" localSheetId="76" hidden="1">#NAME?</definedName>
    <definedName name="__123Graph_A1" localSheetId="77" hidden="1">#NAME?</definedName>
    <definedName name="__123Graph_A1" localSheetId="78" hidden="1">#NAME?</definedName>
    <definedName name="__123Graph_A1" hidden="1">#NAME?</definedName>
    <definedName name="__123Graph_B" localSheetId="62" hidden="1">#NAME?</definedName>
    <definedName name="__123Graph_B" localSheetId="63" hidden="1">#NAME?</definedName>
    <definedName name="__123Graph_B" localSheetId="64" hidden="1">#NAME?</definedName>
    <definedName name="__123Graph_B" localSheetId="67" hidden="1">#NAME?</definedName>
    <definedName name="__123Graph_B" localSheetId="71" hidden="1">#NAME?</definedName>
    <definedName name="__123Graph_B" localSheetId="72" hidden="1">#NAME?</definedName>
    <definedName name="__123Graph_B" localSheetId="76" hidden="1">#NAME?</definedName>
    <definedName name="__123Graph_B" localSheetId="77" hidden="1">#NAME?</definedName>
    <definedName name="__123Graph_B" localSheetId="78" hidden="1">#NAME?</definedName>
    <definedName name="__123Graph_B" localSheetId="93" hidden="1">[1]Daten!#REF!</definedName>
    <definedName name="__123Graph_B" localSheetId="94" hidden="1">[2]Daten!#REF!</definedName>
    <definedName name="__123Graph_B" localSheetId="89" hidden="1">[1]Daten!#REF!</definedName>
    <definedName name="__123Graph_B" localSheetId="90" hidden="1">[1]Daten!#REF!</definedName>
    <definedName name="__123Graph_B" localSheetId="91" hidden="1">[1]Daten!#REF!</definedName>
    <definedName name="__123Graph_B" localSheetId="92" hidden="1">[1]Daten!#REF!</definedName>
    <definedName name="__123Graph_B" hidden="1">#NAME?</definedName>
    <definedName name="__123Graph_C" localSheetId="62" hidden="1">#NAME?</definedName>
    <definedName name="__123Graph_C" localSheetId="63" hidden="1">#NAME?</definedName>
    <definedName name="__123Graph_C" localSheetId="64" hidden="1">#NAME?</definedName>
    <definedName name="__123Graph_C" localSheetId="67" hidden="1">#NAME?</definedName>
    <definedName name="__123Graph_C" localSheetId="71" hidden="1">#NAME?</definedName>
    <definedName name="__123Graph_C" localSheetId="72" hidden="1">#NAME?</definedName>
    <definedName name="__123Graph_C" localSheetId="76" hidden="1">#NAME?</definedName>
    <definedName name="__123Graph_C" localSheetId="77" hidden="1">#NAME?</definedName>
    <definedName name="__123Graph_C" localSheetId="78" hidden="1">#NAME?</definedName>
    <definedName name="__123Graph_C" localSheetId="93" hidden="1">[1]Daten!#REF!</definedName>
    <definedName name="__123Graph_C" localSheetId="94" hidden="1">[2]Daten!#REF!</definedName>
    <definedName name="__123Graph_C" localSheetId="89" hidden="1">[1]Daten!#REF!</definedName>
    <definedName name="__123Graph_C" localSheetId="90" hidden="1">[1]Daten!#REF!</definedName>
    <definedName name="__123Graph_C" localSheetId="91" hidden="1">[1]Daten!#REF!</definedName>
    <definedName name="__123Graph_C" localSheetId="92" hidden="1">[1]Daten!#REF!</definedName>
    <definedName name="__123Graph_C" hidden="1">#NAME?</definedName>
    <definedName name="__123Graph_D" localSheetId="62" hidden="1">#NAME?</definedName>
    <definedName name="__123Graph_D" localSheetId="63" hidden="1">#NAME?</definedName>
    <definedName name="__123Graph_D" localSheetId="64" hidden="1">#NAME?</definedName>
    <definedName name="__123Graph_D" localSheetId="67" hidden="1">#NAME?</definedName>
    <definedName name="__123Graph_D" localSheetId="71" hidden="1">#NAME?</definedName>
    <definedName name="__123Graph_D" localSheetId="72" hidden="1">#NAME?</definedName>
    <definedName name="__123Graph_D" localSheetId="76" hidden="1">#NAME?</definedName>
    <definedName name="__123Graph_D" localSheetId="93" hidden="1">[1]Daten!#REF!</definedName>
    <definedName name="__123Graph_D" localSheetId="94" hidden="1">[2]Daten!#REF!</definedName>
    <definedName name="__123Graph_D" localSheetId="89" hidden="1">[1]Daten!#REF!</definedName>
    <definedName name="__123Graph_D" localSheetId="90" hidden="1">[1]Daten!#REF!</definedName>
    <definedName name="__123Graph_D" localSheetId="91" hidden="1">[1]Daten!#REF!</definedName>
    <definedName name="__123Graph_D" localSheetId="92" hidden="1">[1]Daten!#REF!</definedName>
    <definedName name="__123Graph_D" hidden="1">#NAME?</definedName>
    <definedName name="__123Graph_E" localSheetId="62" hidden="1">#NAME?</definedName>
    <definedName name="__123Graph_E" localSheetId="63" hidden="1">#NAME?</definedName>
    <definedName name="__123Graph_E" localSheetId="64" hidden="1">#NAME?</definedName>
    <definedName name="__123Graph_E" localSheetId="67" hidden="1">#NAME?</definedName>
    <definedName name="__123Graph_E" localSheetId="71" hidden="1">#NAME?</definedName>
    <definedName name="__123Graph_E" localSheetId="72" hidden="1">#NAME?</definedName>
    <definedName name="__123Graph_E" localSheetId="76" hidden="1">#NAME?</definedName>
    <definedName name="__123Graph_E" localSheetId="93" hidden="1">[1]Daten!#REF!</definedName>
    <definedName name="__123Graph_E" localSheetId="94" hidden="1">[2]Daten!#REF!</definedName>
    <definedName name="__123Graph_E" localSheetId="89" hidden="1">[1]Daten!#REF!</definedName>
    <definedName name="__123Graph_E" localSheetId="90" hidden="1">[1]Daten!#REF!</definedName>
    <definedName name="__123Graph_E" localSheetId="91" hidden="1">[1]Daten!#REF!</definedName>
    <definedName name="__123Graph_E" localSheetId="92" hidden="1">[1]Daten!#REF!</definedName>
    <definedName name="__123Graph_E" hidden="1">#NAME?</definedName>
    <definedName name="__123Graph_F" localSheetId="62" hidden="1">#NAME?</definedName>
    <definedName name="__123Graph_F" localSheetId="63" hidden="1">#NAME?</definedName>
    <definedName name="__123Graph_F" localSheetId="64" hidden="1">#NAME?</definedName>
    <definedName name="__123Graph_F" localSheetId="67" hidden="1">#NAME?</definedName>
    <definedName name="__123Graph_F" localSheetId="71" hidden="1">#NAME?</definedName>
    <definedName name="__123Graph_F" localSheetId="72" hidden="1">#NAME?</definedName>
    <definedName name="__123Graph_F" localSheetId="76" hidden="1">#NAME?</definedName>
    <definedName name="__123Graph_F" localSheetId="93" hidden="1">[1]Daten!#REF!</definedName>
    <definedName name="__123Graph_F" localSheetId="94" hidden="1">[2]Daten!#REF!</definedName>
    <definedName name="__123Graph_F" localSheetId="89" hidden="1">[1]Daten!#REF!</definedName>
    <definedName name="__123Graph_F" localSheetId="90" hidden="1">[1]Daten!#REF!</definedName>
    <definedName name="__123Graph_F" localSheetId="91" hidden="1">[1]Daten!#REF!</definedName>
    <definedName name="__123Graph_F" localSheetId="92" hidden="1">[1]Daten!#REF!</definedName>
    <definedName name="__123Graph_F" hidden="1">#NAME?</definedName>
    <definedName name="__123Graph_X" localSheetId="62" hidden="1">#NAME?</definedName>
    <definedName name="__123Graph_X" localSheetId="63" hidden="1">#NAME?</definedName>
    <definedName name="__123Graph_X" localSheetId="64" hidden="1">#NAME?</definedName>
    <definedName name="__123Graph_X" localSheetId="67" hidden="1">#NAME?</definedName>
    <definedName name="__123Graph_X" localSheetId="71" hidden="1">#NAME?</definedName>
    <definedName name="__123Graph_X" localSheetId="72" hidden="1">#NAME?</definedName>
    <definedName name="__123Graph_X" localSheetId="76" hidden="1">#NAME?</definedName>
    <definedName name="__123Graph_X" localSheetId="93" hidden="1">[1]Daten!#REF!</definedName>
    <definedName name="__123Graph_X" localSheetId="94" hidden="1">[2]Daten!#REF!</definedName>
    <definedName name="__123Graph_X" localSheetId="89" hidden="1">[1]Daten!#REF!</definedName>
    <definedName name="__123Graph_X" localSheetId="90" hidden="1">[1]Daten!#REF!</definedName>
    <definedName name="__123Graph_X" localSheetId="91" hidden="1">[1]Daten!#REF!</definedName>
    <definedName name="__123Graph_X" localSheetId="92" hidden="1">[1]Daten!#REF!</definedName>
    <definedName name="__123Graph_X" hidden="1">#NAME?</definedName>
    <definedName name="__C22b7">#REF!</definedName>
    <definedName name="_123" localSheetId="62" hidden="1">#NAME?</definedName>
    <definedName name="_123" localSheetId="64" hidden="1">#NAME?</definedName>
    <definedName name="_123" localSheetId="71" hidden="1">#NAME?</definedName>
    <definedName name="_123" localSheetId="72" hidden="1">#NAME?</definedName>
    <definedName name="_123" localSheetId="76" hidden="1">#NAME?</definedName>
    <definedName name="_123" localSheetId="93" hidden="1">[1]Daten!#REF!</definedName>
    <definedName name="_123" localSheetId="94" hidden="1">[2]Daten!#REF!</definedName>
    <definedName name="_123" localSheetId="89" hidden="1">[1]Daten!#REF!</definedName>
    <definedName name="_123" localSheetId="90" hidden="1">[1]Daten!#REF!</definedName>
    <definedName name="_123" localSheetId="91" hidden="1">[1]Daten!#REF!</definedName>
    <definedName name="_123" localSheetId="92" hidden="1">[1]Daten!#REF!</definedName>
    <definedName name="_123" hidden="1">#NAME?</definedName>
    <definedName name="_123Graph_D2" hidden="1">#NAME?</definedName>
    <definedName name="_123Graph_X" localSheetId="62" hidden="1">#NAME?</definedName>
    <definedName name="_123Graph_X" localSheetId="64" hidden="1">#NAME?</definedName>
    <definedName name="_123Graph_X" localSheetId="71" hidden="1">#NAME?</definedName>
    <definedName name="_123Graph_X" localSheetId="72" hidden="1">#NAME?</definedName>
    <definedName name="_123Graph_X" localSheetId="76" hidden="1">#NAME?</definedName>
    <definedName name="_123Graph_X" localSheetId="93" hidden="1">[3]Daten!#REF!</definedName>
    <definedName name="_123Graph_X" localSheetId="94" hidden="1">[3]Daten!#REF!</definedName>
    <definedName name="_123Graph_X" localSheetId="89" hidden="1">[3]Daten!#REF!</definedName>
    <definedName name="_123Graph_X" localSheetId="90" hidden="1">[3]Daten!#REF!</definedName>
    <definedName name="_123Graph_X" localSheetId="91" hidden="1">[3]Daten!#REF!</definedName>
    <definedName name="_123Graph_X" localSheetId="92" hidden="1">[3]Daten!#REF!</definedName>
    <definedName name="_123Graph_X" hidden="1">#NAME?</definedName>
    <definedName name="_Fill" localSheetId="25" hidden="1">#REF!</definedName>
    <definedName name="_Fill" localSheetId="26" hidden="1">#REF!</definedName>
    <definedName name="_Fill" localSheetId="30" hidden="1">#REF!</definedName>
    <definedName name="_Fill" localSheetId="47" hidden="1">#REF!</definedName>
    <definedName name="_Fill" localSheetId="48" hidden="1">#REF!</definedName>
    <definedName name="_Fill" localSheetId="49" hidden="1">#REF!</definedName>
    <definedName name="_Fill" localSheetId="38" hidden="1">#REF!</definedName>
    <definedName name="_Fill" localSheetId="39" hidden="1">#REF!</definedName>
    <definedName name="_Fill" localSheetId="40" hidden="1">#REF!</definedName>
    <definedName name="_Fill" localSheetId="41" hidden="1">#REF!</definedName>
    <definedName name="_Fill" localSheetId="42" hidden="1">#REF!</definedName>
    <definedName name="_Fill" localSheetId="43" hidden="1">#REF!</definedName>
    <definedName name="_Fill" localSheetId="44" hidden="1">#REF!</definedName>
    <definedName name="_Fill" localSheetId="45" hidden="1">#REF!</definedName>
    <definedName name="_Fill" localSheetId="46" hidden="1">#REF!</definedName>
    <definedName name="_Fill" localSheetId="59" hidden="1">#REF!</definedName>
    <definedName name="_Fill" localSheetId="60" hidden="1">#REF!</definedName>
    <definedName name="_Fill" localSheetId="61" hidden="1">#REF!</definedName>
    <definedName name="_Fill" localSheetId="62" hidden="1">#REF!</definedName>
    <definedName name="_Fill" localSheetId="63" hidden="1">#REF!</definedName>
    <definedName name="_Fill" localSheetId="64" hidden="1">#REF!</definedName>
    <definedName name="_Fill" localSheetId="65" hidden="1">#REF!</definedName>
    <definedName name="_Fill" localSheetId="66" hidden="1">#REF!</definedName>
    <definedName name="_Fill" localSheetId="67" hidden="1">#REF!</definedName>
    <definedName name="_Fill" localSheetId="68" hidden="1">#REF!</definedName>
    <definedName name="_Fill" localSheetId="50" hidden="1">#REF!</definedName>
    <definedName name="_Fill" localSheetId="69" hidden="1">#REF!</definedName>
    <definedName name="_Fill" localSheetId="70" hidden="1">#REF!</definedName>
    <definedName name="_Fill" localSheetId="71" hidden="1">#REF!</definedName>
    <definedName name="_Fill" localSheetId="72" hidden="1">#REF!</definedName>
    <definedName name="_Fill" localSheetId="73" hidden="1">#REF!</definedName>
    <definedName name="_Fill" localSheetId="74" hidden="1">#REF!</definedName>
    <definedName name="_Fill" localSheetId="75" hidden="1">#REF!</definedName>
    <definedName name="_Fill" localSheetId="76" hidden="1">#REF!</definedName>
    <definedName name="_Fill" localSheetId="77" hidden="1">#REF!</definedName>
    <definedName name="_Fill" localSheetId="78" hidden="1">#REF!</definedName>
    <definedName name="_Fill" localSheetId="51" hidden="1">#REF!</definedName>
    <definedName name="_Fill" localSheetId="79" hidden="1">#REF!</definedName>
    <definedName name="_Fill" localSheetId="80" hidden="1">#REF!</definedName>
    <definedName name="_Fill" localSheetId="81" hidden="1">#REF!</definedName>
    <definedName name="_Fill" localSheetId="82" hidden="1">#REF!</definedName>
    <definedName name="_Fill" localSheetId="83" hidden="1">#REF!</definedName>
    <definedName name="_Fill" localSheetId="52" hidden="1">#REF!</definedName>
    <definedName name="_Fill" localSheetId="53" hidden="1">#REF!</definedName>
    <definedName name="_Fill" localSheetId="54" hidden="1">#REF!</definedName>
    <definedName name="_Fill" localSheetId="55" hidden="1">#REF!</definedName>
    <definedName name="_Fill" localSheetId="56" hidden="1">#REF!</definedName>
    <definedName name="_Fill" localSheetId="57" hidden="1">#REF!</definedName>
    <definedName name="_Fill" localSheetId="58" hidden="1">#REF!</definedName>
    <definedName name="_Fill" localSheetId="93" hidden="1">#REF!</definedName>
    <definedName name="_Fill" localSheetId="94" hidden="1">#REF!</definedName>
    <definedName name="_Fill" localSheetId="89" hidden="1">#REF!</definedName>
    <definedName name="_Fill" localSheetId="90" hidden="1">#REF!</definedName>
    <definedName name="_Fill" localSheetId="91" hidden="1">#REF!</definedName>
    <definedName name="_Fill" localSheetId="92" hidden="1">#REF!</definedName>
    <definedName name="_Fill" hidden="1">#REF!</definedName>
    <definedName name="_Fill_neu" localSheetId="25" hidden="1">#REF!</definedName>
    <definedName name="_Fill_neu" localSheetId="26" hidden="1">#REF!</definedName>
    <definedName name="_Fill_neu" localSheetId="30" hidden="1">#REF!</definedName>
    <definedName name="_Fill_neu" localSheetId="59" hidden="1">#REF!</definedName>
    <definedName name="_Fill_neu" localSheetId="60" hidden="1">#REF!</definedName>
    <definedName name="_Fill_neu" localSheetId="61" hidden="1">#REF!</definedName>
    <definedName name="_Fill_neu" localSheetId="62" hidden="1">#REF!</definedName>
    <definedName name="_Fill_neu" localSheetId="63" hidden="1">#REF!</definedName>
    <definedName name="_Fill_neu" localSheetId="64" hidden="1">#REF!</definedName>
    <definedName name="_Fill_neu" localSheetId="65" hidden="1">#REF!</definedName>
    <definedName name="_Fill_neu" localSheetId="66" hidden="1">#REF!</definedName>
    <definedName name="_Fill_neu" localSheetId="67" hidden="1">#REF!</definedName>
    <definedName name="_Fill_neu" localSheetId="68" hidden="1">#REF!</definedName>
    <definedName name="_Fill_neu" localSheetId="50" hidden="1">#REF!</definedName>
    <definedName name="_Fill_neu" localSheetId="69" hidden="1">#REF!</definedName>
    <definedName name="_Fill_neu" localSheetId="70" hidden="1">#REF!</definedName>
    <definedName name="_Fill_neu" localSheetId="71" hidden="1">#REF!</definedName>
    <definedName name="_Fill_neu" localSheetId="72" hidden="1">#REF!</definedName>
    <definedName name="_Fill_neu" localSheetId="73" hidden="1">#REF!</definedName>
    <definedName name="_Fill_neu" localSheetId="74" hidden="1">#REF!</definedName>
    <definedName name="_Fill_neu" localSheetId="75" hidden="1">#REF!</definedName>
    <definedName name="_Fill_neu" localSheetId="76" hidden="1">#REF!</definedName>
    <definedName name="_Fill_neu" localSheetId="77" hidden="1">#REF!</definedName>
    <definedName name="_Fill_neu" localSheetId="78" hidden="1">#REF!</definedName>
    <definedName name="_Fill_neu" localSheetId="51" hidden="1">#REF!</definedName>
    <definedName name="_Fill_neu" localSheetId="79" hidden="1">#REF!</definedName>
    <definedName name="_Fill_neu" localSheetId="80" hidden="1">#REF!</definedName>
    <definedName name="_Fill_neu" localSheetId="81" hidden="1">#REF!</definedName>
    <definedName name="_Fill_neu" localSheetId="82" hidden="1">#REF!</definedName>
    <definedName name="_Fill_neu" localSheetId="83" hidden="1">#REF!</definedName>
    <definedName name="_Fill_neu" localSheetId="52" hidden="1">#REF!</definedName>
    <definedName name="_Fill_neu" localSheetId="53" hidden="1">#REF!</definedName>
    <definedName name="_Fill_neu" localSheetId="54" hidden="1">#REF!</definedName>
    <definedName name="_Fill_neu" localSheetId="55" hidden="1">#REF!</definedName>
    <definedName name="_Fill_neu" localSheetId="56" hidden="1">#REF!</definedName>
    <definedName name="_Fill_neu" localSheetId="57" hidden="1">#REF!</definedName>
    <definedName name="_Fill_neu" localSheetId="58" hidden="1">#REF!</definedName>
    <definedName name="_Fill_neu" localSheetId="93" hidden="1">#REF!</definedName>
    <definedName name="_Fill_neu" localSheetId="94" hidden="1">#REF!</definedName>
    <definedName name="_Fill_neu" localSheetId="89" hidden="1">#REF!</definedName>
    <definedName name="_Fill_neu" localSheetId="90" hidden="1">#REF!</definedName>
    <definedName name="_Fill_neu" localSheetId="91" hidden="1">#REF!</definedName>
    <definedName name="_Fill_neu" localSheetId="92" hidden="1">#REF!</definedName>
    <definedName name="_Fill_neu" hidden="1">#REF!</definedName>
    <definedName name="_Fill1" localSheetId="59" hidden="1">#REF!</definedName>
    <definedName name="_Fill1" localSheetId="60" hidden="1">#REF!</definedName>
    <definedName name="_Fill1" localSheetId="61" hidden="1">#REF!</definedName>
    <definedName name="_Fill1" localSheetId="62" hidden="1">#REF!</definedName>
    <definedName name="_Fill1" localSheetId="63" hidden="1">#REF!</definedName>
    <definedName name="_Fill1" localSheetId="64" hidden="1">#REF!</definedName>
    <definedName name="_Fill1" localSheetId="65" hidden="1">#REF!</definedName>
    <definedName name="_Fill1" localSheetId="66" hidden="1">#REF!</definedName>
    <definedName name="_Fill1" localSheetId="67" hidden="1">#REF!</definedName>
    <definedName name="_Fill1" localSheetId="68" hidden="1">#REF!</definedName>
    <definedName name="_Fill1" localSheetId="50" hidden="1">#REF!</definedName>
    <definedName name="_Fill1" localSheetId="69" hidden="1">#REF!</definedName>
    <definedName name="_Fill1" localSheetId="70" hidden="1">#REF!</definedName>
    <definedName name="_Fill1" localSheetId="71" hidden="1">#REF!</definedName>
    <definedName name="_Fill1" localSheetId="72" hidden="1">#REF!</definedName>
    <definedName name="_Fill1" localSheetId="73" hidden="1">#REF!</definedName>
    <definedName name="_Fill1" localSheetId="74" hidden="1">#REF!</definedName>
    <definedName name="_Fill1" localSheetId="75" hidden="1">#REF!</definedName>
    <definedName name="_Fill1" localSheetId="76" hidden="1">#REF!</definedName>
    <definedName name="_Fill1" localSheetId="77" hidden="1">#REF!</definedName>
    <definedName name="_Fill1" localSheetId="78" hidden="1">#REF!</definedName>
    <definedName name="_Fill1" localSheetId="51" hidden="1">#REF!</definedName>
    <definedName name="_Fill1" localSheetId="79" hidden="1">#REF!</definedName>
    <definedName name="_Fill1" localSheetId="80" hidden="1">#REF!</definedName>
    <definedName name="_Fill1" localSheetId="81" hidden="1">#REF!</definedName>
    <definedName name="_Fill1" localSheetId="82" hidden="1">#REF!</definedName>
    <definedName name="_Fill1" localSheetId="83" hidden="1">#REF!</definedName>
    <definedName name="_Fill1" localSheetId="52" hidden="1">#REF!</definedName>
    <definedName name="_Fill1" localSheetId="53" hidden="1">#REF!</definedName>
    <definedName name="_Fill1" localSheetId="54" hidden="1">#REF!</definedName>
    <definedName name="_Fill1" localSheetId="55" hidden="1">#REF!</definedName>
    <definedName name="_Fill1" localSheetId="56" hidden="1">#REF!</definedName>
    <definedName name="_Fill1" localSheetId="57" hidden="1">#REF!</definedName>
    <definedName name="_Fill1" localSheetId="58" hidden="1">#REF!</definedName>
    <definedName name="_Fill1" hidden="1">#REF!</definedName>
    <definedName name="_mn1">#REF!</definedName>
    <definedName name="_volkerb" hidden="1">#NAME?</definedName>
    <definedName name="aber" localSheetId="62" hidden="1">#NAME?</definedName>
    <definedName name="aber" localSheetId="63" hidden="1">#NAME?</definedName>
    <definedName name="aber" localSheetId="64" hidden="1">#NAME?</definedName>
    <definedName name="aber" localSheetId="71" hidden="1">#NAME?</definedName>
    <definedName name="aber" localSheetId="72" hidden="1">#NAME?</definedName>
    <definedName name="aber" localSheetId="76" hidden="1">#NAME?</definedName>
    <definedName name="aber" hidden="1">#NAME?</definedName>
    <definedName name="Abschluss">#REF!</definedName>
    <definedName name="Abschlussart">#REF!</definedName>
    <definedName name="ac161ac161">#REF!</definedName>
    <definedName name="Alter">#REF!</definedName>
    <definedName name="b" hidden="1">#NAME?</definedName>
    <definedName name="BaMa_Key">#REF!</definedName>
    <definedName name="bc">#REF!</definedName>
    <definedName name="BFS_Insg">#REF!</definedName>
    <definedName name="BFS_Schlüssel">#REF!</definedName>
    <definedName name="BFS_Weibl">#REF!</definedName>
    <definedName name="BGJ_Daten_Insg">#REF!</definedName>
    <definedName name="BGJ_Daten_Weibl">#REF!</definedName>
    <definedName name="BGJ_Schlüssel">#REF!</definedName>
    <definedName name="BS_Insg">#REF!</definedName>
    <definedName name="BS_Schlüssel">#REF!</definedName>
    <definedName name="BS_Weibl">#REF!</definedName>
    <definedName name="data">#NAME?</definedName>
    <definedName name="DOKPROT">#REF!</definedName>
    <definedName name="dregef" hidden="1">#NAME?</definedName>
    <definedName name="drei_jährige_FS_Insg">#REF!</definedName>
    <definedName name="drei_jährige_FS_Schlüssel">#REF!</definedName>
    <definedName name="drei_jährige_FS_Weibl">#REF!</definedName>
    <definedName name="DRUAU01">#REF!</definedName>
    <definedName name="DRUAU02">#REF!</definedName>
    <definedName name="DRUAU03">#REF!</definedName>
    <definedName name="DRUAU04">#REF!</definedName>
    <definedName name="DRUAU04A">#REF!</definedName>
    <definedName name="DRUAU05">#REF!</definedName>
    <definedName name="DRUAU06">#REF!</definedName>
    <definedName name="DRUAU06A">#REF!</definedName>
    <definedName name="DRUCK01">#REF!</definedName>
    <definedName name="DRUCK02">#REF!</definedName>
    <definedName name="DRUCK03">#REF!</definedName>
    <definedName name="DRUCK04">#REF!</definedName>
    <definedName name="DRUCK05">#REF!</definedName>
    <definedName name="DRUCK06">#REF!</definedName>
    <definedName name="DRUCK07">#REF!</definedName>
    <definedName name="DRUCK08">#REF!</definedName>
    <definedName name="DRUCK09">#REF!</definedName>
    <definedName name="DRUCK10">#REF!</definedName>
    <definedName name="DRUCK11">#REF!</definedName>
    <definedName name="DRUCK11A">#REF!</definedName>
    <definedName name="DRUCK11B">#REF!</definedName>
    <definedName name="DRUCK12">#REF!</definedName>
    <definedName name="DRUCK13">#REF!</definedName>
    <definedName name="DRUCK14">#REF!</definedName>
    <definedName name="DRUCK15">#REF!</definedName>
    <definedName name="DRUCK16">#REF!</definedName>
    <definedName name="DRUCK17">#REF!</definedName>
    <definedName name="DRUCK18">#REF!</definedName>
    <definedName name="DRUCK19">#REF!</definedName>
    <definedName name="DRUCK1A">#REF!</definedName>
    <definedName name="DRUCK1B">#REF!</definedName>
    <definedName name="DRUCK20">#REF!</definedName>
    <definedName name="DRUCK21">#REF!</definedName>
    <definedName name="DRUCK22">#REF!</definedName>
    <definedName name="DRUCK23">#REF!</definedName>
    <definedName name="DRUCK24">#REF!</definedName>
    <definedName name="DRUCK25">#REF!</definedName>
    <definedName name="DRUCK26">#REF!</definedName>
    <definedName name="DRUCK27">#REF!</definedName>
    <definedName name="DRUCK28">#REF!</definedName>
    <definedName name="DRUCK29">#REF!</definedName>
    <definedName name="DRUCK30">#REF!</definedName>
    <definedName name="DRUCK31">#REF!</definedName>
    <definedName name="DRUCK32">#REF!</definedName>
    <definedName name="DRUCK33">#REF!</definedName>
    <definedName name="DRUCK34">#REF!</definedName>
    <definedName name="DRUCK35">#REF!</definedName>
    <definedName name="DRUCK36">#REF!</definedName>
    <definedName name="DRUCK37">#REF!</definedName>
    <definedName name="DRUCK38">#REF!</definedName>
    <definedName name="DRUCK39">#REF!</definedName>
    <definedName name="DRUCK40">#REF!</definedName>
    <definedName name="DRUCK41">#REF!</definedName>
    <definedName name="DRUCK42">#REF!</definedName>
    <definedName name="DRUCK43">#REF!</definedName>
    <definedName name="DRUCK44">#REF!</definedName>
    <definedName name="DRUCK45">#REF!</definedName>
    <definedName name="DRUCK46">#REF!</definedName>
    <definedName name="DRUCK47">#REF!</definedName>
    <definedName name="DRUCK48">#REF!</definedName>
    <definedName name="DRUCK49">#REF!</definedName>
    <definedName name="DRUCK50">#REF!</definedName>
    <definedName name="DRUCK51">#REF!</definedName>
    <definedName name="DRUCK52">#REF!</definedName>
    <definedName name="DRUCK53">#REF!</definedName>
    <definedName name="DRUCK54">#REF!</definedName>
    <definedName name="DRUCK61">#REF!</definedName>
    <definedName name="DRUCK62">#REF!</definedName>
    <definedName name="DRUCK63">#REF!</definedName>
    <definedName name="DRUCK64">#REF!</definedName>
    <definedName name="_xlnm.Print_Area" localSheetId="23">'Tab. 3.1A'!$A$1:$N$41</definedName>
    <definedName name="_xlnm.Print_Area" localSheetId="25">'Tab. 3.3A'!$A$1:$N$147</definedName>
    <definedName name="_xlnm.Print_Area" localSheetId="26">'Tab. 3.4A'!$A$1:$Q$112</definedName>
    <definedName name="_xlnm.Print_Area" localSheetId="27">'Tab. 3.5A'!$A$1:$O$75</definedName>
    <definedName name="_xlnm.Print_Area" localSheetId="28">'Tab. 3.6A'!$A$1:$O$352</definedName>
    <definedName name="_xlnm.Print_Area" localSheetId="29">'Tab. 3.7A'!$A$1:$O$75</definedName>
    <definedName name="_xlnm.Print_Area" localSheetId="30">'Tab. 3.8A'!$A$1:$M$25</definedName>
    <definedName name="_xlnm.Print_Titles" localSheetId="25">'Tab. 3.3A'!$1:$4</definedName>
    <definedName name="_xlnm.Print_Titles" localSheetId="26">'Tab. 3.4A'!$1:$4</definedName>
    <definedName name="_xlnm.Print_Titles" localSheetId="28">'Tab. 3.6A'!$1:$4</definedName>
    <definedName name="_xlnm.Print_Titles" localSheetId="29">'Tab. 3.7A'!$1:$4</definedName>
    <definedName name="DRUFS01">#REF!</definedName>
    <definedName name="DRUFS02">#REF!</definedName>
    <definedName name="DRUFS03">#REF!</definedName>
    <definedName name="DRUFS04">#REF!</definedName>
    <definedName name="DRUFS05">#REF!</definedName>
    <definedName name="DRUFS06">#REF!</definedName>
    <definedName name="DRUHI01">#REF!</definedName>
    <definedName name="DRUHI02">#REF!</definedName>
    <definedName name="DRUHI03">#REF!</definedName>
    <definedName name="DRUHI04">#REF!</definedName>
    <definedName name="DRUHI05">#REF!</definedName>
    <definedName name="DRUHI06">#REF!</definedName>
    <definedName name="DRUHI07">#REF!</definedName>
    <definedName name="FA_Insg">#REF!</definedName>
    <definedName name="FA_Schlüssel">#REF!</definedName>
    <definedName name="FA_Weibl">#REF!</definedName>
    <definedName name="Field_ISCED">[4]Liste!$B:$G</definedName>
    <definedName name="Fields">[4]Liste!$B:$X</definedName>
    <definedName name="Fields_II">[4]Liste!$I:$AA</definedName>
    <definedName name="FS_Daten_Insg">#REF!</definedName>
    <definedName name="FS_Daten_Weibl">#REF!</definedName>
    <definedName name="FS_Key">#REF!</definedName>
    <definedName name="h" hidden="1">#NAME?</definedName>
    <definedName name="HS_Abschluss">#REF!</definedName>
    <definedName name="isced_dual">#REF!</definedName>
    <definedName name="isced_dual_w">#REF!</definedName>
    <definedName name="key_fach_ges">[4]Liste!$B$1664:$I$2010</definedName>
    <definedName name="Key_Privat">#REF!</definedName>
    <definedName name="Laender">#REF!</definedName>
    <definedName name="Liste">#REF!</definedName>
    <definedName name="Liste_Schulen">#REF!</definedName>
    <definedName name="MAKROER1">#REF!</definedName>
    <definedName name="MAKROER2">#REF!</definedName>
    <definedName name="MD_Insg">#REF!</definedName>
    <definedName name="MD_Key">#REF!</definedName>
    <definedName name="MD_Weibl">#REF!</definedName>
    <definedName name="OLE_LINK4" localSheetId="80">'Tab. 6.31A'!$A$21</definedName>
    <definedName name="PDL" localSheetId="59">#REF!</definedName>
    <definedName name="PDL" localSheetId="60">#REF!</definedName>
    <definedName name="PDL" localSheetId="61">#REF!</definedName>
    <definedName name="PDL" localSheetId="62">#REF!</definedName>
    <definedName name="PDL" localSheetId="63">#REF!</definedName>
    <definedName name="PDL" localSheetId="64">#REF!</definedName>
    <definedName name="PDL" localSheetId="65">#REF!</definedName>
    <definedName name="PDL" localSheetId="66">#REF!</definedName>
    <definedName name="PDL" localSheetId="67">#REF!</definedName>
    <definedName name="PDL" localSheetId="68">#REF!</definedName>
    <definedName name="PDL" localSheetId="50">#REF!</definedName>
    <definedName name="PDL" localSheetId="69">#REF!</definedName>
    <definedName name="PDL" localSheetId="70">#REF!</definedName>
    <definedName name="PDL" localSheetId="71">#REF!</definedName>
    <definedName name="PDL" localSheetId="72">#REF!</definedName>
    <definedName name="PDL" localSheetId="73">#REF!</definedName>
    <definedName name="PDL" localSheetId="74">#REF!</definedName>
    <definedName name="PDL" localSheetId="75">#REF!</definedName>
    <definedName name="PDL" localSheetId="76">#REF!</definedName>
    <definedName name="PDL" localSheetId="77">#REF!</definedName>
    <definedName name="PDL" localSheetId="78">#REF!</definedName>
    <definedName name="PDL" localSheetId="51">#REF!</definedName>
    <definedName name="PDL" localSheetId="79">#REF!</definedName>
    <definedName name="PDL" localSheetId="80">#REF!</definedName>
    <definedName name="PDL" localSheetId="81">#REF!</definedName>
    <definedName name="PDL" localSheetId="82">#REF!</definedName>
    <definedName name="PDL" localSheetId="83">#REF!</definedName>
    <definedName name="PDL" localSheetId="52">#REF!</definedName>
    <definedName name="PDL" localSheetId="53">#REF!</definedName>
    <definedName name="PDL" localSheetId="54">#REF!</definedName>
    <definedName name="PDL" localSheetId="55">#REF!</definedName>
    <definedName name="PDL" localSheetId="56">#REF!</definedName>
    <definedName name="PDL" localSheetId="57">#REF!</definedName>
    <definedName name="PDL" localSheetId="58">#REF!</definedName>
    <definedName name="PDL">#REF!</definedName>
    <definedName name="PROT01VK">#REF!</definedName>
    <definedName name="Schulart">#REF!</definedName>
    <definedName name="Schulen">#REF!</definedName>
    <definedName name="Schulen_Insg">#REF!</definedName>
    <definedName name="Schulen_Männl">#REF!</definedName>
    <definedName name="Schulen_Weibl">#REF!</definedName>
    <definedName name="SdG_Daten_Insg">#REF!</definedName>
    <definedName name="SdG_Daten_Priv_Insg">#REF!</definedName>
    <definedName name="SdG_Daten_Priv_Weibl">#REF!</definedName>
    <definedName name="SdG_Daten_Weibl">#REF!</definedName>
    <definedName name="SdG_Key_Dauer">#REF!</definedName>
    <definedName name="SdG_Key_Field">#REF!</definedName>
    <definedName name="xxx" localSheetId="62" hidden="1">#NAME?</definedName>
    <definedName name="xxx" localSheetId="63" hidden="1">#NAME?</definedName>
    <definedName name="xxx" localSheetId="64" hidden="1">#NAME?</definedName>
    <definedName name="xxx" localSheetId="71" hidden="1">#NAME?</definedName>
    <definedName name="xxx" localSheetId="72" hidden="1">#NAME?</definedName>
    <definedName name="xxx" localSheetId="76" hidden="1">#NAME?</definedName>
    <definedName name="xxx" hidden="1">#NAME?</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 i="72" l="1"/>
  <c r="R28" i="106"/>
  <c r="Q28" i="106"/>
  <c r="P28" i="106"/>
  <c r="O28" i="106"/>
  <c r="N28" i="106"/>
  <c r="M28" i="106"/>
  <c r="L28" i="106"/>
  <c r="K28" i="106"/>
  <c r="J28" i="106"/>
  <c r="I28" i="106"/>
  <c r="H28" i="106"/>
  <c r="G28" i="106"/>
  <c r="F28" i="106"/>
  <c r="E28" i="106"/>
  <c r="D28" i="106"/>
  <c r="C28" i="106"/>
  <c r="B28" i="106"/>
  <c r="R27" i="106"/>
  <c r="Q27" i="106"/>
  <c r="P27" i="106"/>
  <c r="O27" i="106"/>
  <c r="N27" i="106"/>
  <c r="M27" i="106"/>
  <c r="L27" i="106"/>
  <c r="K27" i="106"/>
  <c r="J27" i="106"/>
  <c r="I27" i="106"/>
  <c r="H27" i="106"/>
  <c r="G27" i="106"/>
  <c r="F27" i="106"/>
  <c r="E27" i="106"/>
  <c r="D27" i="106"/>
  <c r="C27" i="106"/>
  <c r="B27" i="106"/>
  <c r="R26" i="106"/>
  <c r="Q26" i="106"/>
  <c r="P26" i="106"/>
  <c r="O26" i="106"/>
  <c r="N26" i="106"/>
  <c r="M26" i="106"/>
  <c r="L26" i="106"/>
  <c r="K26" i="106"/>
  <c r="J26" i="106"/>
  <c r="I26" i="106"/>
  <c r="H26" i="106"/>
  <c r="G26" i="106"/>
  <c r="F26" i="106"/>
  <c r="E26" i="106"/>
  <c r="D26" i="106"/>
  <c r="C26" i="106"/>
  <c r="B26" i="106"/>
  <c r="R25" i="106"/>
  <c r="Q25" i="106"/>
  <c r="P25" i="106"/>
  <c r="O25" i="106"/>
  <c r="N25" i="106"/>
  <c r="M25" i="106"/>
  <c r="L25" i="106"/>
  <c r="K25" i="106"/>
  <c r="J25" i="106"/>
  <c r="I25" i="106"/>
  <c r="H25" i="106"/>
  <c r="G25" i="106"/>
  <c r="F25" i="106"/>
  <c r="E25" i="106"/>
  <c r="D25" i="106"/>
  <c r="C25" i="106"/>
  <c r="B25" i="106"/>
  <c r="R24" i="106"/>
  <c r="Q24" i="106"/>
  <c r="P24" i="106"/>
  <c r="O24" i="106"/>
  <c r="N24" i="106"/>
  <c r="M24" i="106"/>
  <c r="L24" i="106"/>
  <c r="K24" i="106"/>
  <c r="J24" i="106"/>
  <c r="I24" i="106"/>
  <c r="H24" i="106"/>
  <c r="G24" i="106"/>
  <c r="F24" i="106"/>
  <c r="E24" i="106"/>
  <c r="D24" i="106"/>
  <c r="C24" i="106"/>
  <c r="B24" i="106"/>
  <c r="R23" i="106"/>
  <c r="Q23" i="106"/>
  <c r="P23" i="106"/>
  <c r="O23" i="106"/>
  <c r="N23" i="106"/>
  <c r="M23" i="106"/>
  <c r="L23" i="106"/>
  <c r="K23" i="106"/>
  <c r="J23" i="106"/>
  <c r="I23" i="106"/>
  <c r="H23" i="106"/>
  <c r="G23" i="106"/>
  <c r="F23" i="106"/>
  <c r="E23" i="106"/>
  <c r="D23" i="106"/>
  <c r="C23" i="106"/>
  <c r="B23" i="106"/>
  <c r="R22" i="106"/>
  <c r="Q22" i="106"/>
  <c r="P22" i="106"/>
  <c r="O22" i="106"/>
  <c r="N22" i="106"/>
  <c r="M22" i="106"/>
  <c r="L22" i="106"/>
  <c r="K22" i="106"/>
  <c r="J22" i="106"/>
  <c r="I22" i="106"/>
  <c r="H22" i="106"/>
  <c r="G22" i="106"/>
  <c r="F22" i="106"/>
  <c r="E22" i="106"/>
  <c r="D22" i="106"/>
  <c r="C22" i="106"/>
  <c r="B22" i="106"/>
  <c r="R21" i="106"/>
  <c r="Q21" i="106"/>
  <c r="P21" i="106"/>
  <c r="O21" i="106"/>
  <c r="N21" i="106"/>
  <c r="M21" i="106"/>
  <c r="L21" i="106"/>
  <c r="K21" i="106"/>
  <c r="J21" i="106"/>
  <c r="I21" i="106"/>
  <c r="H21" i="106"/>
  <c r="G21" i="106"/>
  <c r="F21" i="106"/>
  <c r="E21" i="106"/>
  <c r="D21" i="106"/>
  <c r="C21" i="106"/>
  <c r="B21" i="106"/>
  <c r="R20" i="106"/>
  <c r="Q20" i="106"/>
  <c r="P20" i="106"/>
  <c r="O20" i="106"/>
  <c r="N20" i="106"/>
  <c r="M20" i="106"/>
  <c r="L20" i="106"/>
  <c r="K20" i="106"/>
  <c r="J20" i="106"/>
  <c r="I20" i="106"/>
  <c r="H20" i="106"/>
  <c r="G20" i="106"/>
  <c r="F20" i="106"/>
  <c r="E20" i="106"/>
  <c r="D20" i="106"/>
  <c r="C20" i="106"/>
  <c r="B20" i="106"/>
  <c r="R19" i="106"/>
  <c r="Q19" i="106"/>
  <c r="P19" i="106"/>
  <c r="O19" i="106"/>
  <c r="N19" i="106"/>
  <c r="M19" i="106"/>
  <c r="L19" i="106"/>
  <c r="K19" i="106"/>
  <c r="J19" i="106"/>
  <c r="I19" i="106"/>
  <c r="H19" i="106"/>
  <c r="G19" i="106"/>
  <c r="F19" i="106"/>
  <c r="E19" i="106"/>
  <c r="D19" i="106"/>
  <c r="C19" i="106"/>
  <c r="B19" i="106"/>
  <c r="R18" i="106"/>
  <c r="Q18" i="106"/>
  <c r="P18" i="106"/>
  <c r="O18" i="106"/>
  <c r="N18" i="106"/>
  <c r="M18" i="106"/>
  <c r="L18" i="106"/>
  <c r="K18" i="106"/>
  <c r="J18" i="106"/>
  <c r="I18" i="106"/>
  <c r="H18" i="106"/>
  <c r="G18" i="106"/>
  <c r="F18" i="106"/>
  <c r="E18" i="106"/>
  <c r="D18" i="106"/>
  <c r="C18" i="106"/>
  <c r="B18" i="106"/>
  <c r="R17" i="106"/>
  <c r="Q17" i="106"/>
  <c r="P17" i="106"/>
  <c r="O17" i="106"/>
  <c r="N17" i="106"/>
  <c r="M17" i="106"/>
  <c r="L17" i="106"/>
  <c r="K17" i="106"/>
  <c r="J17" i="106"/>
  <c r="I17" i="106"/>
  <c r="H17" i="106"/>
  <c r="G17" i="106"/>
  <c r="F17" i="106"/>
  <c r="E17" i="106"/>
  <c r="D17" i="106"/>
  <c r="C17" i="106"/>
  <c r="B17" i="106"/>
  <c r="R28" i="105"/>
  <c r="Q28" i="105"/>
  <c r="P28" i="105"/>
  <c r="O28" i="105"/>
  <c r="N28" i="105"/>
  <c r="M28" i="105"/>
  <c r="L28" i="105"/>
  <c r="K28" i="105"/>
  <c r="J28" i="105"/>
  <c r="I28" i="105"/>
  <c r="H28" i="105"/>
  <c r="G28" i="105"/>
  <c r="F28" i="105"/>
  <c r="E28" i="105"/>
  <c r="D28" i="105"/>
  <c r="C28" i="105"/>
  <c r="B28" i="105"/>
  <c r="R27" i="105"/>
  <c r="Q27" i="105"/>
  <c r="P27" i="105"/>
  <c r="O27" i="105"/>
  <c r="N27" i="105"/>
  <c r="M27" i="105"/>
  <c r="L27" i="105"/>
  <c r="K27" i="105"/>
  <c r="J27" i="105"/>
  <c r="I27" i="105"/>
  <c r="H27" i="105"/>
  <c r="G27" i="105"/>
  <c r="F27" i="105"/>
  <c r="E27" i="105"/>
  <c r="D27" i="105"/>
  <c r="C27" i="105"/>
  <c r="B27" i="105"/>
  <c r="R26" i="105"/>
  <c r="Q26" i="105"/>
  <c r="P26" i="105"/>
  <c r="O26" i="105"/>
  <c r="N26" i="105"/>
  <c r="M26" i="105"/>
  <c r="L26" i="105"/>
  <c r="K26" i="105"/>
  <c r="J26" i="105"/>
  <c r="I26" i="105"/>
  <c r="H26" i="105"/>
  <c r="G26" i="105"/>
  <c r="F26" i="105"/>
  <c r="E26" i="105"/>
  <c r="D26" i="105"/>
  <c r="C26" i="105"/>
  <c r="B26" i="105"/>
  <c r="R25" i="105"/>
  <c r="Q25" i="105"/>
  <c r="P25" i="105"/>
  <c r="O25" i="105"/>
  <c r="N25" i="105"/>
  <c r="M25" i="105"/>
  <c r="L25" i="105"/>
  <c r="K25" i="105"/>
  <c r="J25" i="105"/>
  <c r="I25" i="105"/>
  <c r="H25" i="105"/>
  <c r="G25" i="105"/>
  <c r="F25" i="105"/>
  <c r="E25" i="105"/>
  <c r="D25" i="105"/>
  <c r="C25" i="105"/>
  <c r="B25" i="105"/>
  <c r="R24" i="105"/>
  <c r="Q24" i="105"/>
  <c r="P24" i="105"/>
  <c r="O24" i="105"/>
  <c r="N24" i="105"/>
  <c r="M24" i="105"/>
  <c r="L24" i="105"/>
  <c r="K24" i="105"/>
  <c r="J24" i="105"/>
  <c r="I24" i="105"/>
  <c r="H24" i="105"/>
  <c r="G24" i="105"/>
  <c r="F24" i="105"/>
  <c r="E24" i="105"/>
  <c r="D24" i="105"/>
  <c r="C24" i="105"/>
  <c r="B24" i="105"/>
  <c r="R23" i="105"/>
  <c r="Q23" i="105"/>
  <c r="P23" i="105"/>
  <c r="O23" i="105"/>
  <c r="N23" i="105"/>
  <c r="M23" i="105"/>
  <c r="L23" i="105"/>
  <c r="K23" i="105"/>
  <c r="J23" i="105"/>
  <c r="I23" i="105"/>
  <c r="H23" i="105"/>
  <c r="G23" i="105"/>
  <c r="F23" i="105"/>
  <c r="E23" i="105"/>
  <c r="D23" i="105"/>
  <c r="C23" i="105"/>
  <c r="B23" i="105"/>
  <c r="R22" i="105"/>
  <c r="Q22" i="105"/>
  <c r="P22" i="105"/>
  <c r="O22" i="105"/>
  <c r="N22" i="105"/>
  <c r="M22" i="105"/>
  <c r="L22" i="105"/>
  <c r="K22" i="105"/>
  <c r="J22" i="105"/>
  <c r="I22" i="105"/>
  <c r="H22" i="105"/>
  <c r="G22" i="105"/>
  <c r="F22" i="105"/>
  <c r="E22" i="105"/>
  <c r="D22" i="105"/>
  <c r="C22" i="105"/>
  <c r="B22" i="105"/>
  <c r="R21" i="105"/>
  <c r="Q21" i="105"/>
  <c r="P21" i="105"/>
  <c r="O21" i="105"/>
  <c r="N21" i="105"/>
  <c r="M21" i="105"/>
  <c r="L21" i="105"/>
  <c r="K21" i="105"/>
  <c r="J21" i="105"/>
  <c r="I21" i="105"/>
  <c r="H21" i="105"/>
  <c r="G21" i="105"/>
  <c r="F21" i="105"/>
  <c r="E21" i="105"/>
  <c r="D21" i="105"/>
  <c r="C21" i="105"/>
  <c r="B21" i="105"/>
  <c r="R20" i="105"/>
  <c r="Q20" i="105"/>
  <c r="P20" i="105"/>
  <c r="O20" i="105"/>
  <c r="N20" i="105"/>
  <c r="M20" i="105"/>
  <c r="L20" i="105"/>
  <c r="K20" i="105"/>
  <c r="J20" i="105"/>
  <c r="I20" i="105"/>
  <c r="H20" i="105"/>
  <c r="G20" i="105"/>
  <c r="F20" i="105"/>
  <c r="E20" i="105"/>
  <c r="D20" i="105"/>
  <c r="C20" i="105"/>
  <c r="B20" i="105"/>
  <c r="R19" i="105"/>
  <c r="Q19" i="105"/>
  <c r="P19" i="105"/>
  <c r="O19" i="105"/>
  <c r="N19" i="105"/>
  <c r="M19" i="105"/>
  <c r="L19" i="105"/>
  <c r="K19" i="105"/>
  <c r="J19" i="105"/>
  <c r="I19" i="105"/>
  <c r="H19" i="105"/>
  <c r="G19" i="105"/>
  <c r="F19" i="105"/>
  <c r="E19" i="105"/>
  <c r="D19" i="105"/>
  <c r="C19" i="105"/>
  <c r="B19" i="105"/>
  <c r="R18" i="105"/>
  <c r="Q18" i="105"/>
  <c r="P18" i="105"/>
  <c r="O18" i="105"/>
  <c r="N18" i="105"/>
  <c r="M18" i="105"/>
  <c r="L18" i="105"/>
  <c r="K18" i="105"/>
  <c r="J18" i="105"/>
  <c r="I18" i="105"/>
  <c r="H18" i="105"/>
  <c r="G18" i="105"/>
  <c r="F18" i="105"/>
  <c r="E18" i="105"/>
  <c r="D18" i="105"/>
  <c r="C18" i="105"/>
  <c r="B18" i="105"/>
  <c r="R17" i="105"/>
  <c r="Q17" i="105"/>
  <c r="P17" i="105"/>
  <c r="O17" i="105"/>
  <c r="N17" i="105"/>
  <c r="M17" i="105"/>
  <c r="L17" i="105"/>
  <c r="K17" i="105"/>
  <c r="J17" i="105"/>
  <c r="I17" i="105"/>
  <c r="H17" i="105"/>
  <c r="G17" i="105"/>
  <c r="F17" i="105"/>
  <c r="E17" i="105"/>
  <c r="D17" i="105"/>
  <c r="C17" i="105"/>
  <c r="B17" i="105"/>
  <c r="I16" i="93"/>
  <c r="H16" i="93"/>
  <c r="G16" i="93"/>
  <c r="D16" i="93"/>
  <c r="I15" i="93"/>
  <c r="H15" i="93"/>
  <c r="G15" i="93"/>
  <c r="D15" i="93"/>
  <c r="I14" i="93"/>
  <c r="H14" i="93"/>
  <c r="G14" i="93"/>
  <c r="D14" i="93"/>
  <c r="I13" i="93"/>
  <c r="H13" i="93"/>
  <c r="G13" i="93"/>
  <c r="D13" i="93"/>
  <c r="I12" i="93"/>
  <c r="H12" i="93"/>
  <c r="G12" i="93"/>
  <c r="D12" i="93"/>
  <c r="I11" i="93"/>
  <c r="H11" i="93"/>
  <c r="G11" i="93"/>
  <c r="D11" i="93"/>
  <c r="I10" i="93"/>
  <c r="H10" i="93"/>
  <c r="G10" i="93"/>
  <c r="D10" i="93"/>
  <c r="I9" i="93"/>
  <c r="H9" i="93"/>
  <c r="G9" i="93"/>
  <c r="D9" i="93"/>
  <c r="I8" i="93"/>
  <c r="H8" i="93"/>
  <c r="G8" i="93"/>
  <c r="D8" i="93"/>
  <c r="I7" i="93"/>
  <c r="H7" i="93"/>
  <c r="G7" i="93"/>
  <c r="D7" i="93"/>
  <c r="I6" i="93"/>
  <c r="H6" i="93"/>
  <c r="G6" i="93"/>
  <c r="D6" i="93"/>
  <c r="I5" i="93"/>
  <c r="H5" i="93"/>
  <c r="G5" i="93"/>
  <c r="D5" i="93"/>
  <c r="G33" i="89"/>
  <c r="F33" i="89"/>
  <c r="E33" i="89"/>
  <c r="D33" i="89"/>
  <c r="C33" i="89"/>
  <c r="B33" i="89"/>
  <c r="G32" i="89"/>
  <c r="F32" i="89"/>
  <c r="E32" i="89"/>
  <c r="D32" i="89"/>
  <c r="C32" i="89"/>
  <c r="B32" i="89"/>
  <c r="G31" i="89"/>
  <c r="F31" i="89"/>
  <c r="E31" i="89"/>
  <c r="D31" i="89"/>
  <c r="C31" i="89"/>
  <c r="B31" i="89"/>
  <c r="G30" i="89"/>
  <c r="F30" i="89"/>
  <c r="E30" i="89"/>
  <c r="D30" i="89"/>
  <c r="C30" i="89"/>
  <c r="B30" i="89"/>
  <c r="G29" i="89"/>
  <c r="F29" i="89"/>
  <c r="E29" i="89"/>
  <c r="D29" i="89"/>
  <c r="C29" i="89"/>
  <c r="B29" i="89"/>
  <c r="G28" i="89"/>
  <c r="F28" i="89"/>
  <c r="E28" i="89"/>
  <c r="D28" i="89"/>
  <c r="C28" i="89"/>
  <c r="B28" i="89"/>
  <c r="G27" i="89"/>
  <c r="F27" i="89"/>
  <c r="E27" i="89"/>
  <c r="D27" i="89"/>
  <c r="C27" i="89"/>
  <c r="B27" i="89"/>
  <c r="G26" i="89"/>
  <c r="F26" i="89"/>
  <c r="E26" i="89"/>
  <c r="D26" i="89"/>
  <c r="C26" i="89"/>
  <c r="B26" i="89"/>
  <c r="G25" i="89"/>
  <c r="F25" i="89"/>
  <c r="E25" i="89"/>
  <c r="D25" i="89"/>
  <c r="C25" i="89"/>
  <c r="B25" i="89"/>
  <c r="G24" i="89"/>
  <c r="F24" i="89"/>
  <c r="E24" i="89"/>
  <c r="D24" i="89"/>
  <c r="C24" i="89"/>
  <c r="B24" i="89"/>
  <c r="G23" i="89"/>
  <c r="F23" i="89"/>
  <c r="E23" i="89"/>
  <c r="D23" i="89"/>
  <c r="C23" i="89"/>
  <c r="B23" i="89"/>
  <c r="G22" i="89"/>
  <c r="F22" i="89"/>
  <c r="E22" i="89"/>
  <c r="D22" i="89"/>
  <c r="C22" i="89"/>
  <c r="B22" i="89"/>
  <c r="G21" i="89"/>
  <c r="F21" i="89"/>
  <c r="E21" i="89"/>
  <c r="D21" i="89"/>
  <c r="C21" i="89"/>
  <c r="B21" i="89"/>
  <c r="G20" i="89"/>
  <c r="F20" i="89"/>
  <c r="E20" i="89"/>
  <c r="D20" i="89"/>
  <c r="C20" i="89"/>
  <c r="B20" i="89"/>
  <c r="G32" i="87"/>
  <c r="F32" i="87"/>
  <c r="E32" i="87"/>
  <c r="D32" i="87"/>
  <c r="C32" i="87"/>
  <c r="B32" i="87"/>
  <c r="G31" i="87"/>
  <c r="F31" i="87"/>
  <c r="E31" i="87"/>
  <c r="D31" i="87"/>
  <c r="C31" i="87"/>
  <c r="B31" i="87"/>
  <c r="G30" i="87"/>
  <c r="F30" i="87"/>
  <c r="E30" i="87"/>
  <c r="D30" i="87"/>
  <c r="C30" i="87"/>
  <c r="B30" i="87"/>
  <c r="G29" i="87"/>
  <c r="F29" i="87"/>
  <c r="E29" i="87"/>
  <c r="D29" i="87"/>
  <c r="C29" i="87"/>
  <c r="B29" i="87"/>
  <c r="G28" i="87"/>
  <c r="F28" i="87"/>
  <c r="E28" i="87"/>
  <c r="D28" i="87"/>
  <c r="C28" i="87"/>
  <c r="B28" i="87"/>
  <c r="G27" i="87"/>
  <c r="F27" i="87"/>
  <c r="E27" i="87"/>
  <c r="D27" i="87"/>
  <c r="C27" i="87"/>
  <c r="B27" i="87"/>
  <c r="G26" i="87"/>
  <c r="F26" i="87"/>
  <c r="E26" i="87"/>
  <c r="D26" i="87"/>
  <c r="C26" i="87"/>
  <c r="B26" i="87"/>
  <c r="G25" i="87"/>
  <c r="F25" i="87"/>
  <c r="E25" i="87"/>
  <c r="D25" i="87"/>
  <c r="C25" i="87"/>
  <c r="B25" i="87"/>
  <c r="G24" i="87"/>
  <c r="F24" i="87"/>
  <c r="E24" i="87"/>
  <c r="D24" i="87"/>
  <c r="C24" i="87"/>
  <c r="B24" i="87"/>
  <c r="G23" i="87"/>
  <c r="F23" i="87"/>
  <c r="E23" i="87"/>
  <c r="D23" i="87"/>
  <c r="C23" i="87"/>
  <c r="B23" i="87"/>
  <c r="G22" i="87"/>
  <c r="F22" i="87"/>
  <c r="E22" i="87"/>
  <c r="D22" i="87"/>
  <c r="C22" i="87"/>
  <c r="B22" i="87"/>
  <c r="G21" i="87"/>
  <c r="F21" i="87"/>
  <c r="E21" i="87"/>
  <c r="D21" i="87"/>
  <c r="C21" i="87"/>
  <c r="B21" i="87"/>
  <c r="G20" i="87"/>
  <c r="F20" i="87"/>
  <c r="E20" i="87"/>
  <c r="D20" i="87"/>
  <c r="C20" i="87"/>
  <c r="B20" i="87"/>
  <c r="G19" i="87"/>
  <c r="F19" i="87"/>
  <c r="E19" i="87"/>
  <c r="D19" i="87"/>
  <c r="C19" i="87"/>
  <c r="B19" i="87"/>
  <c r="G32" i="86"/>
  <c r="F32" i="86"/>
  <c r="E32" i="86"/>
  <c r="D32" i="86"/>
  <c r="C32" i="86"/>
  <c r="B32" i="86"/>
  <c r="G31" i="86"/>
  <c r="F31" i="86"/>
  <c r="E31" i="86"/>
  <c r="D31" i="86"/>
  <c r="C31" i="86"/>
  <c r="B31" i="86"/>
  <c r="G30" i="86"/>
  <c r="F30" i="86"/>
  <c r="E30" i="86"/>
  <c r="D30" i="86"/>
  <c r="C30" i="86"/>
  <c r="B30" i="86"/>
  <c r="G29" i="86"/>
  <c r="F29" i="86"/>
  <c r="E29" i="86"/>
  <c r="D29" i="86"/>
  <c r="C29" i="86"/>
  <c r="B29" i="86"/>
  <c r="G28" i="86"/>
  <c r="F28" i="86"/>
  <c r="E28" i="86"/>
  <c r="D28" i="86"/>
  <c r="C28" i="86"/>
  <c r="B28" i="86"/>
  <c r="G27" i="86"/>
  <c r="F27" i="86"/>
  <c r="E27" i="86"/>
  <c r="D27" i="86"/>
  <c r="C27" i="86"/>
  <c r="B27" i="86"/>
  <c r="G26" i="86"/>
  <c r="F26" i="86"/>
  <c r="E26" i="86"/>
  <c r="D26" i="86"/>
  <c r="C26" i="86"/>
  <c r="B26" i="86"/>
  <c r="G25" i="86"/>
  <c r="F25" i="86"/>
  <c r="E25" i="86"/>
  <c r="D25" i="86"/>
  <c r="C25" i="86"/>
  <c r="B25" i="86"/>
  <c r="G24" i="86"/>
  <c r="F24" i="86"/>
  <c r="E24" i="86"/>
  <c r="D24" i="86"/>
  <c r="C24" i="86"/>
  <c r="B24" i="86"/>
  <c r="G23" i="86"/>
  <c r="F23" i="86"/>
  <c r="E23" i="86"/>
  <c r="D23" i="86"/>
  <c r="C23" i="86"/>
  <c r="B23" i="86"/>
  <c r="G22" i="86"/>
  <c r="F22" i="86"/>
  <c r="E22" i="86"/>
  <c r="D22" i="86"/>
  <c r="C22" i="86"/>
  <c r="B22" i="86"/>
  <c r="G21" i="86"/>
  <c r="F21" i="86"/>
  <c r="E21" i="86"/>
  <c r="D21" i="86"/>
  <c r="C21" i="86"/>
  <c r="B21" i="86"/>
  <c r="G20" i="86"/>
  <c r="F20" i="86"/>
  <c r="E20" i="86"/>
  <c r="D20" i="86"/>
  <c r="C20" i="86"/>
  <c r="B20" i="86"/>
  <c r="G19" i="86"/>
  <c r="F19" i="86"/>
  <c r="E19" i="86"/>
  <c r="D19" i="86"/>
  <c r="C19" i="86"/>
  <c r="B19" i="86"/>
  <c r="B20" i="42"/>
  <c r="B19" i="42"/>
  <c r="B18" i="42"/>
  <c r="B17" i="42"/>
  <c r="B16" i="42"/>
  <c r="B15" i="42"/>
  <c r="B14" i="42"/>
  <c r="B13" i="42"/>
  <c r="B12" i="42"/>
  <c r="B11" i="42"/>
  <c r="B10" i="42"/>
  <c r="B9" i="42"/>
  <c r="B8" i="42"/>
  <c r="B7" i="42"/>
  <c r="B6" i="42"/>
  <c r="B5" i="42"/>
  <c r="B4" i="42"/>
  <c r="J20" i="41"/>
  <c r="I20" i="41"/>
  <c r="H20" i="41"/>
  <c r="J19" i="41"/>
  <c r="I19" i="41"/>
  <c r="H19" i="41"/>
  <c r="J18" i="41"/>
  <c r="I18" i="41"/>
  <c r="H18" i="41"/>
  <c r="J17" i="41"/>
  <c r="I17" i="41"/>
  <c r="H17" i="41"/>
  <c r="J16" i="41"/>
  <c r="I16" i="41"/>
  <c r="H16" i="41"/>
  <c r="J15" i="41"/>
  <c r="I15" i="41"/>
  <c r="H15" i="41"/>
  <c r="J14" i="41"/>
  <c r="I14" i="41"/>
  <c r="H14" i="41"/>
  <c r="J13" i="41"/>
  <c r="I13" i="41"/>
  <c r="H13" i="41"/>
  <c r="J12" i="41"/>
  <c r="I12" i="41"/>
  <c r="H12" i="41"/>
  <c r="J11" i="41"/>
  <c r="I11" i="41"/>
  <c r="H11" i="41"/>
  <c r="J10" i="41"/>
  <c r="I10" i="41"/>
  <c r="H10" i="41"/>
  <c r="J9" i="41"/>
  <c r="I9" i="41"/>
  <c r="H9" i="41"/>
  <c r="J8" i="41"/>
  <c r="I8" i="41"/>
  <c r="H8" i="41"/>
  <c r="J7" i="41"/>
  <c r="I7" i="41"/>
  <c r="H7" i="41"/>
  <c r="J6" i="41"/>
  <c r="I6" i="41"/>
  <c r="H6" i="41"/>
  <c r="J5" i="41"/>
  <c r="I5" i="41"/>
  <c r="H5" i="41"/>
  <c r="J4" i="41"/>
  <c r="I4" i="41"/>
  <c r="H4" i="41"/>
  <c r="V109" i="73"/>
  <c r="U109" i="73"/>
  <c r="T109" i="73"/>
  <c r="S109" i="73"/>
  <c r="R109" i="73"/>
  <c r="V107" i="73"/>
  <c r="U107" i="73"/>
  <c r="T107" i="73"/>
  <c r="S107" i="73"/>
  <c r="R107" i="73"/>
  <c r="V105" i="73"/>
  <c r="U105" i="73"/>
  <c r="T105" i="73"/>
  <c r="S105" i="73"/>
  <c r="R105" i="73"/>
  <c r="V103" i="73"/>
  <c r="U103" i="73"/>
  <c r="T103" i="73"/>
  <c r="S103" i="73"/>
  <c r="R103" i="73"/>
  <c r="V101" i="73"/>
  <c r="U101" i="73"/>
  <c r="T101" i="73"/>
  <c r="S101" i="73"/>
  <c r="R101" i="73"/>
  <c r="V99" i="73"/>
  <c r="U99" i="73"/>
  <c r="T99" i="73"/>
  <c r="S99" i="73"/>
  <c r="R99" i="73"/>
  <c r="V97" i="73"/>
  <c r="U97" i="73"/>
  <c r="T97" i="73"/>
  <c r="S97" i="73"/>
  <c r="R97" i="73"/>
  <c r="V95" i="73"/>
  <c r="U95" i="73"/>
  <c r="T95" i="73"/>
  <c r="S95" i="73"/>
  <c r="R95" i="73"/>
  <c r="V93" i="73"/>
  <c r="U93" i="73"/>
  <c r="T93" i="73"/>
  <c r="S93" i="73"/>
  <c r="R93" i="73"/>
  <c r="V91" i="73"/>
  <c r="U91" i="73"/>
  <c r="T91" i="73"/>
  <c r="S91" i="73"/>
  <c r="R91" i="73"/>
  <c r="V89" i="73"/>
  <c r="U89" i="73"/>
  <c r="T89" i="73"/>
  <c r="S89" i="73"/>
  <c r="R89" i="73"/>
  <c r="V87" i="73"/>
  <c r="U87" i="73"/>
  <c r="T87" i="73"/>
  <c r="S87" i="73"/>
  <c r="R87" i="73"/>
  <c r="Q87" i="73"/>
  <c r="P87" i="73"/>
  <c r="O87" i="73"/>
  <c r="N87" i="73"/>
  <c r="M87" i="73"/>
  <c r="L87" i="73"/>
  <c r="K87" i="73"/>
  <c r="J87" i="73"/>
  <c r="I87" i="73"/>
  <c r="H87" i="73"/>
  <c r="G87" i="73"/>
  <c r="F87" i="73"/>
  <c r="E87" i="73"/>
  <c r="D87" i="73"/>
  <c r="C87" i="73"/>
  <c r="V85" i="73"/>
  <c r="U85" i="73"/>
  <c r="T85" i="73"/>
  <c r="S85" i="73"/>
  <c r="R85" i="73"/>
  <c r="V83" i="73"/>
  <c r="U83" i="73"/>
  <c r="T83" i="73"/>
  <c r="S83" i="73"/>
  <c r="R83" i="73"/>
  <c r="V81" i="73"/>
  <c r="U81" i="73"/>
  <c r="T81" i="73"/>
  <c r="S81" i="73"/>
  <c r="R81" i="73"/>
  <c r="V79" i="73"/>
  <c r="U79" i="73"/>
  <c r="T79" i="73"/>
  <c r="S79" i="73"/>
  <c r="R79" i="73"/>
  <c r="V77" i="73"/>
  <c r="U77" i="73"/>
  <c r="T77" i="73"/>
  <c r="S77" i="73"/>
  <c r="R77" i="73"/>
  <c r="V74" i="73"/>
  <c r="U74" i="73"/>
  <c r="T74" i="73"/>
  <c r="S74" i="73"/>
  <c r="R74" i="73"/>
  <c r="V72" i="73"/>
  <c r="U72" i="73"/>
  <c r="T72" i="73"/>
  <c r="S72" i="73"/>
  <c r="R72" i="73"/>
  <c r="V70" i="73"/>
  <c r="U70" i="73"/>
  <c r="T70" i="73"/>
  <c r="S70" i="73"/>
  <c r="R70" i="73"/>
  <c r="V68" i="73"/>
  <c r="U68" i="73"/>
  <c r="T68" i="73"/>
  <c r="S68" i="73"/>
  <c r="R68" i="73"/>
  <c r="V66" i="73"/>
  <c r="U66" i="73"/>
  <c r="T66" i="73"/>
  <c r="S66" i="73"/>
  <c r="R66" i="73"/>
  <c r="V64" i="73"/>
  <c r="U64" i="73"/>
  <c r="T64" i="73"/>
  <c r="S64" i="73"/>
  <c r="R64" i="73"/>
  <c r="V62" i="73"/>
  <c r="U62" i="73"/>
  <c r="T62" i="73"/>
  <c r="S62" i="73"/>
  <c r="R62" i="73"/>
  <c r="V60" i="73"/>
  <c r="U60" i="73"/>
  <c r="T60" i="73"/>
  <c r="S60" i="73"/>
  <c r="R60" i="73"/>
  <c r="V58" i="73"/>
  <c r="U58" i="73"/>
  <c r="T58" i="73"/>
  <c r="S58" i="73"/>
  <c r="R58" i="73"/>
  <c r="V56" i="73"/>
  <c r="U56" i="73"/>
  <c r="T56" i="73"/>
  <c r="S56" i="73"/>
  <c r="R56" i="73"/>
  <c r="V54" i="73"/>
  <c r="U54" i="73"/>
  <c r="T54" i="73"/>
  <c r="S54" i="73"/>
  <c r="R54" i="73"/>
  <c r="V52" i="73"/>
  <c r="U52" i="73"/>
  <c r="T52" i="73"/>
  <c r="S52" i="73"/>
  <c r="R52" i="73"/>
  <c r="Q52" i="73"/>
  <c r="P52" i="73"/>
  <c r="O52" i="73"/>
  <c r="N52" i="73"/>
  <c r="M52" i="73"/>
  <c r="L52" i="73"/>
  <c r="K52" i="73"/>
  <c r="J52" i="73"/>
  <c r="I52" i="73"/>
  <c r="H52" i="73"/>
  <c r="G52" i="73"/>
  <c r="F52" i="73"/>
  <c r="E52" i="73"/>
  <c r="D52" i="73"/>
  <c r="C52" i="73"/>
  <c r="V50" i="73"/>
  <c r="U50" i="73"/>
  <c r="T50" i="73"/>
  <c r="S50" i="73"/>
  <c r="R50" i="73"/>
  <c r="V48" i="73"/>
  <c r="U48" i="73"/>
  <c r="T48" i="73"/>
  <c r="S48" i="73"/>
  <c r="R48" i="73"/>
  <c r="V46" i="73"/>
  <c r="U46" i="73"/>
  <c r="T46" i="73"/>
  <c r="S46" i="73"/>
  <c r="R46" i="73"/>
  <c r="V44" i="73"/>
  <c r="U44" i="73"/>
  <c r="T44" i="73"/>
  <c r="S44" i="73"/>
  <c r="R44" i="73"/>
  <c r="V42" i="73"/>
  <c r="U42" i="73"/>
  <c r="T42" i="73"/>
  <c r="S42" i="73"/>
  <c r="R42" i="73"/>
  <c r="V39" i="73"/>
  <c r="U39" i="73"/>
  <c r="T39" i="73"/>
  <c r="S39" i="73"/>
  <c r="R39" i="73"/>
  <c r="V37" i="73"/>
  <c r="U37" i="73"/>
  <c r="T37" i="73"/>
  <c r="S37" i="73"/>
  <c r="R37" i="73"/>
  <c r="V35" i="73"/>
  <c r="U35" i="73"/>
  <c r="T35" i="73"/>
  <c r="S35" i="73"/>
  <c r="R35" i="73"/>
  <c r="V33" i="73"/>
  <c r="U33" i="73"/>
  <c r="T33" i="73"/>
  <c r="S33" i="73"/>
  <c r="R33" i="73"/>
  <c r="V31" i="73"/>
  <c r="U31" i="73"/>
  <c r="T31" i="73"/>
  <c r="S31" i="73"/>
  <c r="R31" i="73"/>
  <c r="V29" i="73"/>
  <c r="U29" i="73"/>
  <c r="T29" i="73"/>
  <c r="S29" i="73"/>
  <c r="R29" i="73"/>
  <c r="V27" i="73"/>
  <c r="U27" i="73"/>
  <c r="T27" i="73"/>
  <c r="S27" i="73"/>
  <c r="R27" i="73"/>
  <c r="V25" i="73"/>
  <c r="U25" i="73"/>
  <c r="T25" i="73"/>
  <c r="S25" i="73"/>
  <c r="R25" i="73"/>
  <c r="V23" i="73"/>
  <c r="U23" i="73"/>
  <c r="T23" i="73"/>
  <c r="S23" i="73"/>
  <c r="R23" i="73"/>
  <c r="V21" i="73"/>
  <c r="U21" i="73"/>
  <c r="T21" i="73"/>
  <c r="S21" i="73"/>
  <c r="R21" i="73"/>
  <c r="V19" i="73"/>
  <c r="U19" i="73"/>
  <c r="T19" i="73"/>
  <c r="S19" i="73"/>
  <c r="R19" i="73"/>
  <c r="V17" i="73"/>
  <c r="U17" i="73"/>
  <c r="T17" i="73"/>
  <c r="S17" i="73"/>
  <c r="R17" i="73"/>
  <c r="Q17" i="73"/>
  <c r="P17" i="73"/>
  <c r="O17" i="73"/>
  <c r="N17" i="73"/>
  <c r="M17" i="73"/>
  <c r="L17" i="73"/>
  <c r="K17" i="73"/>
  <c r="J17" i="73"/>
  <c r="I17" i="73"/>
  <c r="H17" i="73"/>
  <c r="G17" i="73"/>
  <c r="F17" i="73"/>
  <c r="E17" i="73"/>
  <c r="D17" i="73"/>
  <c r="C17" i="73"/>
  <c r="V15" i="73"/>
  <c r="U15" i="73"/>
  <c r="T15" i="73"/>
  <c r="S15" i="73"/>
  <c r="R15" i="73"/>
  <c r="V13" i="73"/>
  <c r="U13" i="73"/>
  <c r="T13" i="73"/>
  <c r="S13" i="73"/>
  <c r="R13" i="73"/>
  <c r="V11" i="73"/>
  <c r="U11" i="73"/>
  <c r="T11" i="73"/>
  <c r="S11" i="73"/>
  <c r="R11" i="73"/>
  <c r="V9" i="73"/>
  <c r="U9" i="73"/>
  <c r="T9" i="73"/>
  <c r="S9" i="73"/>
  <c r="R9" i="73"/>
  <c r="V7" i="73"/>
  <c r="U7" i="73"/>
  <c r="T7" i="73"/>
  <c r="S7" i="73"/>
  <c r="R7" i="73"/>
  <c r="R144" i="74"/>
  <c r="Q144" i="74"/>
  <c r="P144" i="74"/>
  <c r="O144" i="74"/>
  <c r="R142" i="74"/>
  <c r="Q142" i="74"/>
  <c r="P142" i="74"/>
  <c r="O142" i="74"/>
  <c r="R140" i="74"/>
  <c r="Q140" i="74"/>
  <c r="P140" i="74"/>
  <c r="O140" i="74"/>
  <c r="R138" i="74"/>
  <c r="Q138" i="74"/>
  <c r="P138" i="74"/>
  <c r="O138" i="74"/>
  <c r="R136" i="74"/>
  <c r="Q136" i="74"/>
  <c r="P136" i="74"/>
  <c r="O136" i="74"/>
  <c r="R134" i="74"/>
  <c r="Q134" i="74"/>
  <c r="P134" i="74"/>
  <c r="O134" i="74"/>
  <c r="R132" i="74"/>
  <c r="Q132" i="74"/>
  <c r="P132" i="74"/>
  <c r="O132" i="74"/>
  <c r="R130" i="74"/>
  <c r="Q130" i="74"/>
  <c r="P130" i="74"/>
  <c r="O130" i="74"/>
  <c r="R128" i="74"/>
  <c r="Q128" i="74"/>
  <c r="P128" i="74"/>
  <c r="O128" i="74"/>
  <c r="R126" i="74"/>
  <c r="Q126" i="74"/>
  <c r="P126" i="74"/>
  <c r="O126" i="74"/>
  <c r="R124" i="74"/>
  <c r="Q124" i="74"/>
  <c r="P124" i="74"/>
  <c r="O124" i="74"/>
  <c r="R122" i="74"/>
  <c r="Q122" i="74"/>
  <c r="P122" i="74"/>
  <c r="O122" i="74"/>
  <c r="N122" i="74"/>
  <c r="M122" i="74"/>
  <c r="L122" i="74"/>
  <c r="K122" i="74"/>
  <c r="J122" i="74"/>
  <c r="I122" i="74"/>
  <c r="H122" i="74"/>
  <c r="G122" i="74"/>
  <c r="R120" i="74"/>
  <c r="Q120" i="74"/>
  <c r="P120" i="74"/>
  <c r="O120" i="74"/>
  <c r="R118" i="74"/>
  <c r="Q118" i="74"/>
  <c r="P118" i="74"/>
  <c r="O118" i="74"/>
  <c r="R116" i="74"/>
  <c r="Q116" i="74"/>
  <c r="P116" i="74"/>
  <c r="O116" i="74"/>
  <c r="R114" i="74"/>
  <c r="Q114" i="74"/>
  <c r="P114" i="74"/>
  <c r="O114" i="74"/>
  <c r="R112" i="74"/>
  <c r="Q112" i="74"/>
  <c r="P112" i="74"/>
  <c r="O112" i="74"/>
  <c r="R109" i="74"/>
  <c r="Q109" i="74"/>
  <c r="P109" i="74"/>
  <c r="O109" i="74"/>
  <c r="R107" i="74"/>
  <c r="Q107" i="74"/>
  <c r="P107" i="74"/>
  <c r="O107" i="74"/>
  <c r="R105" i="74"/>
  <c r="Q105" i="74"/>
  <c r="P105" i="74"/>
  <c r="O105" i="74"/>
  <c r="R103" i="74"/>
  <c r="Q103" i="74"/>
  <c r="P103" i="74"/>
  <c r="O103" i="74"/>
  <c r="R101" i="74"/>
  <c r="Q101" i="74"/>
  <c r="P101" i="74"/>
  <c r="O101" i="74"/>
  <c r="R99" i="74"/>
  <c r="Q99" i="74"/>
  <c r="P99" i="74"/>
  <c r="O99" i="74"/>
  <c r="R97" i="74"/>
  <c r="Q97" i="74"/>
  <c r="P97" i="74"/>
  <c r="O97" i="74"/>
  <c r="R95" i="74"/>
  <c r="Q95" i="74"/>
  <c r="P95" i="74"/>
  <c r="O95" i="74"/>
  <c r="R91" i="74"/>
  <c r="Q91" i="74"/>
  <c r="P91" i="74"/>
  <c r="O91" i="74"/>
  <c r="R89" i="74"/>
  <c r="Q89" i="74"/>
  <c r="P89" i="74"/>
  <c r="O89" i="74"/>
  <c r="R87" i="74"/>
  <c r="Q87" i="74"/>
  <c r="P87" i="74"/>
  <c r="O87" i="74"/>
  <c r="J87" i="74"/>
  <c r="K86" i="74"/>
  <c r="M87" i="74" s="1"/>
  <c r="G86" i="74"/>
  <c r="I87" i="74" s="1"/>
  <c r="C86" i="74"/>
  <c r="E87" i="74" s="1"/>
  <c r="R85" i="74"/>
  <c r="Q85" i="74"/>
  <c r="P85" i="74"/>
  <c r="O85" i="74"/>
  <c r="R83" i="74"/>
  <c r="Q83" i="74"/>
  <c r="P83" i="74"/>
  <c r="O83" i="74"/>
  <c r="R81" i="74"/>
  <c r="Q81" i="74"/>
  <c r="P81" i="74"/>
  <c r="O81" i="74"/>
  <c r="R79" i="74"/>
  <c r="Q79" i="74"/>
  <c r="P79" i="74"/>
  <c r="O79" i="74"/>
  <c r="R77" i="74"/>
  <c r="Q77" i="74"/>
  <c r="P77" i="74"/>
  <c r="O77" i="74"/>
  <c r="R74" i="74"/>
  <c r="Q74" i="74"/>
  <c r="P74" i="74"/>
  <c r="O74" i="74"/>
  <c r="R72" i="74"/>
  <c r="Q72" i="74"/>
  <c r="P72" i="74"/>
  <c r="O72" i="74"/>
  <c r="R70" i="74"/>
  <c r="Q70" i="74"/>
  <c r="P70" i="74"/>
  <c r="O70" i="74"/>
  <c r="R68" i="74"/>
  <c r="Q68" i="74"/>
  <c r="P68" i="74"/>
  <c r="O68" i="74"/>
  <c r="R66" i="74"/>
  <c r="Q66" i="74"/>
  <c r="P66" i="74"/>
  <c r="O66" i="74"/>
  <c r="R64" i="74"/>
  <c r="Q64" i="74"/>
  <c r="P64" i="74"/>
  <c r="O64" i="74"/>
  <c r="R62" i="74"/>
  <c r="Q62" i="74"/>
  <c r="P62" i="74"/>
  <c r="O62" i="74"/>
  <c r="R60" i="74"/>
  <c r="Q60" i="74"/>
  <c r="P60" i="74"/>
  <c r="O60" i="74"/>
  <c r="R56" i="74"/>
  <c r="Q56" i="74"/>
  <c r="P56" i="74"/>
  <c r="O56" i="74"/>
  <c r="R54" i="74"/>
  <c r="Q54" i="74"/>
  <c r="P54" i="74"/>
  <c r="O54" i="74"/>
  <c r="F52" i="74"/>
  <c r="E52" i="74"/>
  <c r="D52" i="74"/>
  <c r="C52" i="74"/>
  <c r="O51" i="74"/>
  <c r="R52" i="74" s="1"/>
  <c r="K51" i="74"/>
  <c r="N52" i="74" s="1"/>
  <c r="G51" i="74"/>
  <c r="J52" i="74" s="1"/>
  <c r="R50" i="74"/>
  <c r="Q50" i="74"/>
  <c r="P50" i="74"/>
  <c r="O50" i="74"/>
  <c r="R48" i="74"/>
  <c r="Q48" i="74"/>
  <c r="P48" i="74"/>
  <c r="O48" i="74"/>
  <c r="R46" i="74"/>
  <c r="Q46" i="74"/>
  <c r="P46" i="74"/>
  <c r="O46" i="74"/>
  <c r="R44" i="74"/>
  <c r="Q44" i="74"/>
  <c r="P44" i="74"/>
  <c r="O44" i="74"/>
  <c r="R42" i="74"/>
  <c r="Q42" i="74"/>
  <c r="P42" i="74"/>
  <c r="O42" i="74"/>
  <c r="R39" i="74"/>
  <c r="Q39" i="74"/>
  <c r="P39" i="74"/>
  <c r="O39" i="74"/>
  <c r="R37" i="74"/>
  <c r="Q37" i="74"/>
  <c r="P37" i="74"/>
  <c r="O37" i="74"/>
  <c r="R35" i="74"/>
  <c r="Q35" i="74"/>
  <c r="P35" i="74"/>
  <c r="O35" i="74"/>
  <c r="R33" i="74"/>
  <c r="Q33" i="74"/>
  <c r="P33" i="74"/>
  <c r="O33" i="74"/>
  <c r="R31" i="74"/>
  <c r="Q31" i="74"/>
  <c r="P31" i="74"/>
  <c r="O31" i="74"/>
  <c r="R29" i="74"/>
  <c r="Q29" i="74"/>
  <c r="P29" i="74"/>
  <c r="O29" i="74"/>
  <c r="R27" i="74"/>
  <c r="Q27" i="74"/>
  <c r="P27" i="74"/>
  <c r="O27" i="74"/>
  <c r="R25" i="74"/>
  <c r="Q25" i="74"/>
  <c r="P25" i="74"/>
  <c r="O25" i="74"/>
  <c r="R23" i="74"/>
  <c r="Q23" i="74"/>
  <c r="P23" i="74"/>
  <c r="O23" i="74"/>
  <c r="R21" i="74"/>
  <c r="Q21" i="74"/>
  <c r="P21" i="74"/>
  <c r="O21" i="74"/>
  <c r="R19" i="74"/>
  <c r="Q19" i="74"/>
  <c r="P19" i="74"/>
  <c r="O19" i="74"/>
  <c r="N17" i="74"/>
  <c r="J17" i="74"/>
  <c r="I17" i="74"/>
  <c r="H17" i="74"/>
  <c r="G17" i="74"/>
  <c r="O16" i="74"/>
  <c r="Q17" i="74" s="1"/>
  <c r="K16" i="74"/>
  <c r="M17" i="74" s="1"/>
  <c r="C16" i="74"/>
  <c r="E17" i="74" s="1"/>
  <c r="R15" i="74"/>
  <c r="Q15" i="74"/>
  <c r="P15" i="74"/>
  <c r="O15" i="74"/>
  <c r="R13" i="74"/>
  <c r="Q13" i="74"/>
  <c r="P13" i="74"/>
  <c r="O13" i="74"/>
  <c r="R11" i="74"/>
  <c r="Q11" i="74"/>
  <c r="P11" i="74"/>
  <c r="O11" i="74"/>
  <c r="R9" i="74"/>
  <c r="Q9" i="74"/>
  <c r="P9" i="74"/>
  <c r="O9" i="74"/>
  <c r="R7" i="74"/>
  <c r="Q7" i="74"/>
  <c r="P7" i="74"/>
  <c r="O7" i="74"/>
  <c r="T6" i="28"/>
  <c r="R6" i="28"/>
  <c r="F6" i="28"/>
  <c r="D6" i="28"/>
  <c r="T5" i="28"/>
  <c r="R5" i="28"/>
  <c r="F5" i="28"/>
  <c r="D5" i="28"/>
  <c r="T4" i="28"/>
  <c r="R4" i="28"/>
  <c r="Q4" i="28"/>
  <c r="F4" i="28"/>
  <c r="C4" i="28"/>
  <c r="D4" i="28" s="1"/>
  <c r="T3" i="28"/>
  <c r="Q3" i="28"/>
  <c r="R3" i="28" s="1"/>
  <c r="F3" i="28"/>
  <c r="C3" i="28"/>
  <c r="D3" i="28" s="1"/>
  <c r="R38" i="27"/>
  <c r="Q38" i="27"/>
  <c r="P38" i="27"/>
  <c r="O38" i="27"/>
  <c r="R36" i="27"/>
  <c r="Q36" i="27"/>
  <c r="P36" i="27"/>
  <c r="O36" i="27"/>
  <c r="R34" i="27"/>
  <c r="Q34" i="27"/>
  <c r="P34" i="27"/>
  <c r="O34" i="27"/>
  <c r="R32" i="27"/>
  <c r="Q32" i="27"/>
  <c r="P32" i="27"/>
  <c r="O32" i="27"/>
  <c r="R30" i="27"/>
  <c r="Q30" i="27"/>
  <c r="P30" i="27"/>
  <c r="O30" i="27"/>
  <c r="R28" i="27"/>
  <c r="Q28" i="27"/>
  <c r="P28" i="27"/>
  <c r="O28" i="27"/>
  <c r="R26" i="27"/>
  <c r="Q26" i="27"/>
  <c r="P26" i="27"/>
  <c r="O26" i="27"/>
  <c r="R24" i="27"/>
  <c r="Q24" i="27"/>
  <c r="P24" i="27"/>
  <c r="O24" i="27"/>
  <c r="R22" i="27"/>
  <c r="Q22" i="27"/>
  <c r="P22" i="27"/>
  <c r="O22" i="27"/>
  <c r="R20" i="27"/>
  <c r="Q20" i="27"/>
  <c r="P20" i="27"/>
  <c r="O20" i="27"/>
  <c r="R18" i="27"/>
  <c r="Q18" i="27"/>
  <c r="P18" i="27"/>
  <c r="O18" i="27"/>
  <c r="R16" i="27"/>
  <c r="Q16" i="27"/>
  <c r="P16" i="27"/>
  <c r="O16" i="27"/>
  <c r="N16" i="27"/>
  <c r="M16" i="27"/>
  <c r="L16" i="27"/>
  <c r="K16" i="27"/>
  <c r="J16" i="27"/>
  <c r="I16" i="27"/>
  <c r="H16" i="27"/>
  <c r="G16" i="27"/>
  <c r="R14" i="27"/>
  <c r="Q14" i="27"/>
  <c r="P14" i="27"/>
  <c r="O14" i="27"/>
  <c r="R12" i="27"/>
  <c r="Q12" i="27"/>
  <c r="P12" i="27"/>
  <c r="O12" i="27"/>
  <c r="R10" i="27"/>
  <c r="Q10" i="27"/>
  <c r="P10" i="27"/>
  <c r="O10" i="27"/>
  <c r="R8" i="27"/>
  <c r="Q8" i="27"/>
  <c r="P8" i="27"/>
  <c r="O8" i="27"/>
  <c r="R6" i="27"/>
  <c r="Q6" i="27"/>
  <c r="P6" i="27"/>
  <c r="O6" i="27"/>
  <c r="D22" i="18"/>
  <c r="D21" i="18"/>
  <c r="D20" i="18"/>
  <c r="D19" i="18"/>
  <c r="D18" i="18"/>
  <c r="D17" i="18"/>
  <c r="D16" i="18"/>
  <c r="D15" i="18"/>
  <c r="D14" i="18"/>
  <c r="D13" i="18"/>
  <c r="D12" i="18"/>
  <c r="D11" i="18"/>
  <c r="D10" i="18"/>
  <c r="D9" i="18"/>
  <c r="D8" i="18"/>
  <c r="D7" i="18"/>
  <c r="D6" i="18"/>
  <c r="H39" i="26"/>
  <c r="G39" i="26"/>
  <c r="F39" i="26"/>
  <c r="E39" i="26"/>
  <c r="D39" i="26"/>
  <c r="C39" i="26"/>
  <c r="H38" i="26"/>
  <c r="G38" i="26"/>
  <c r="F38" i="26"/>
  <c r="E38" i="26"/>
  <c r="D38" i="26"/>
  <c r="C38" i="26"/>
  <c r="H37" i="26"/>
  <c r="G37" i="26"/>
  <c r="F37" i="26"/>
  <c r="E37" i="26"/>
  <c r="D37" i="26"/>
  <c r="C37" i="26"/>
  <c r="H36" i="26"/>
  <c r="G36" i="26"/>
  <c r="F36" i="26"/>
  <c r="E36" i="26"/>
  <c r="D36" i="26"/>
  <c r="C36" i="26"/>
  <c r="H35" i="26"/>
  <c r="G35" i="26"/>
  <c r="F35" i="26"/>
  <c r="E35" i="26"/>
  <c r="D35" i="26"/>
  <c r="C35" i="26"/>
  <c r="H34" i="26"/>
  <c r="G34" i="26"/>
  <c r="F34" i="26"/>
  <c r="E34" i="26"/>
  <c r="D34" i="26"/>
  <c r="C34" i="26"/>
  <c r="H33" i="26"/>
  <c r="G33" i="26"/>
  <c r="F33" i="26"/>
  <c r="E33" i="26"/>
  <c r="D33" i="26"/>
  <c r="C33" i="26"/>
  <c r="H32" i="26"/>
  <c r="G32" i="26"/>
  <c r="F32" i="26"/>
  <c r="E32" i="26"/>
  <c r="D32" i="26"/>
  <c r="C32" i="26"/>
  <c r="H31" i="26"/>
  <c r="G31" i="26"/>
  <c r="F31" i="26"/>
  <c r="E31" i="26"/>
  <c r="D31" i="26"/>
  <c r="C31" i="26"/>
  <c r="H30" i="26"/>
  <c r="G30" i="26"/>
  <c r="F30" i="26"/>
  <c r="E30" i="26"/>
  <c r="D30" i="26"/>
  <c r="C30" i="26"/>
  <c r="H29" i="26"/>
  <c r="G29" i="26"/>
  <c r="F29" i="26"/>
  <c r="E29" i="26"/>
  <c r="D29" i="26"/>
  <c r="C29" i="26"/>
  <c r="H28" i="26"/>
  <c r="G28" i="26"/>
  <c r="F28" i="26"/>
  <c r="E28" i="26"/>
  <c r="D28" i="26"/>
  <c r="C28" i="26"/>
  <c r="H27" i="26"/>
  <c r="G27" i="26"/>
  <c r="F27" i="26"/>
  <c r="E27" i="26"/>
  <c r="D27" i="26"/>
  <c r="C27" i="26"/>
  <c r="H26" i="26"/>
  <c r="G26" i="26"/>
  <c r="F26" i="26"/>
  <c r="E26" i="26"/>
  <c r="D26" i="26"/>
  <c r="C26" i="26"/>
  <c r="H25" i="26"/>
  <c r="G25" i="26"/>
  <c r="F25" i="26"/>
  <c r="E25" i="26"/>
  <c r="D25" i="26"/>
  <c r="C25" i="26"/>
  <c r="H24" i="26"/>
  <c r="G24" i="26"/>
  <c r="F24" i="26"/>
  <c r="E24" i="26"/>
  <c r="D24" i="26"/>
  <c r="C24" i="26"/>
  <c r="H23" i="26"/>
  <c r="G23" i="26"/>
  <c r="F23" i="26"/>
  <c r="E23" i="26"/>
  <c r="D23" i="26"/>
  <c r="C23" i="26"/>
  <c r="F41" i="12"/>
  <c r="E41" i="12"/>
  <c r="D41" i="12"/>
  <c r="C41" i="12"/>
  <c r="F41" i="11"/>
  <c r="E41" i="11"/>
  <c r="D41" i="11"/>
  <c r="C41" i="11"/>
  <c r="F40" i="11"/>
  <c r="E40" i="11"/>
  <c r="D40" i="11"/>
  <c r="C40" i="11"/>
  <c r="F39" i="11"/>
  <c r="E39" i="11"/>
  <c r="D39" i="11"/>
  <c r="C39" i="11"/>
  <c r="F38" i="11"/>
  <c r="E38" i="11"/>
  <c r="D38" i="11"/>
  <c r="C38" i="11"/>
  <c r="F37" i="11"/>
  <c r="E37" i="11"/>
  <c r="D37" i="11"/>
  <c r="C37" i="11"/>
  <c r="F36" i="11"/>
  <c r="E36" i="11"/>
  <c r="D36" i="11"/>
  <c r="C36" i="11"/>
  <c r="F35" i="11"/>
  <c r="E35" i="11"/>
  <c r="D35" i="11"/>
  <c r="C35" i="11"/>
  <c r="F34" i="11"/>
  <c r="E34" i="11"/>
  <c r="D34" i="11"/>
  <c r="C34" i="11"/>
  <c r="F33" i="11"/>
  <c r="E33" i="11"/>
  <c r="D33" i="11"/>
  <c r="C33" i="11"/>
  <c r="F32" i="11"/>
  <c r="E32" i="11"/>
  <c r="D32" i="11"/>
  <c r="C32" i="11"/>
  <c r="F31" i="11"/>
  <c r="E31" i="11"/>
  <c r="D31" i="11"/>
  <c r="C31" i="11"/>
  <c r="F30" i="11"/>
  <c r="E30" i="11"/>
  <c r="D30" i="11"/>
  <c r="C30" i="11"/>
  <c r="F29" i="11"/>
  <c r="E29" i="11"/>
  <c r="D29" i="11"/>
  <c r="C29" i="11"/>
  <c r="F28" i="11"/>
  <c r="E28" i="11"/>
  <c r="D28" i="11"/>
  <c r="C28" i="11"/>
  <c r="F27" i="11"/>
  <c r="E27" i="11"/>
  <c r="D27" i="11"/>
  <c r="C27" i="11"/>
  <c r="F26" i="11"/>
  <c r="E26" i="11"/>
  <c r="D26" i="11"/>
  <c r="C26" i="11"/>
  <c r="F25" i="11"/>
  <c r="E25" i="11"/>
  <c r="D25" i="11"/>
  <c r="C25" i="11"/>
  <c r="F24" i="11"/>
  <c r="E24" i="11"/>
  <c r="D24" i="11"/>
  <c r="C24" i="11"/>
  <c r="G52" i="74" l="1"/>
  <c r="H87" i="74"/>
  <c r="O52" i="74"/>
  <c r="Q52" i="74"/>
  <c r="L17" i="74"/>
  <c r="I52" i="74"/>
  <c r="D17" i="74"/>
  <c r="F17" i="74"/>
  <c r="P17" i="74"/>
  <c r="R17" i="74"/>
  <c r="K52" i="74"/>
  <c r="M52" i="74"/>
  <c r="D87" i="74"/>
  <c r="F87" i="74"/>
  <c r="L87" i="74"/>
  <c r="N87" i="74"/>
  <c r="C17" i="74"/>
  <c r="K17" i="74"/>
  <c r="O17" i="74"/>
  <c r="H52" i="74"/>
  <c r="L52" i="74"/>
  <c r="P52" i="74"/>
  <c r="C87" i="74"/>
  <c r="G87" i="74"/>
  <c r="K87" i="74"/>
</calcChain>
</file>

<file path=xl/sharedStrings.xml><?xml version="1.0" encoding="utf-8"?>
<sst xmlns="http://schemas.openxmlformats.org/spreadsheetml/2006/main" count="5812" uniqueCount="1110">
  <si>
    <t>Land</t>
  </si>
  <si>
    <t>Insgesamt</t>
  </si>
  <si>
    <t>Darunter</t>
  </si>
  <si>
    <t>Anzahl</t>
  </si>
  <si>
    <t>DE</t>
  </si>
  <si>
    <t>BW</t>
  </si>
  <si>
    <t>BY</t>
  </si>
  <si>
    <t>BE</t>
  </si>
  <si>
    <t>BB</t>
  </si>
  <si>
    <t>HB</t>
  </si>
  <si>
    <t>HH</t>
  </si>
  <si>
    <t>HE</t>
  </si>
  <si>
    <t>MV</t>
  </si>
  <si>
    <t>NI</t>
  </si>
  <si>
    <t>NW</t>
  </si>
  <si>
    <t>RP</t>
  </si>
  <si>
    <t>SL</t>
  </si>
  <si>
    <t>SN</t>
  </si>
  <si>
    <t>ST</t>
  </si>
  <si>
    <t>SH</t>
  </si>
  <si>
    <t>TH</t>
  </si>
  <si>
    <t>in %</t>
  </si>
  <si>
    <t>Jahr</t>
  </si>
  <si>
    <t>in Euro</t>
  </si>
  <si>
    <t>Veränderung gegenüber dem Vorjahr in %</t>
  </si>
  <si>
    <t xml:space="preserve">Verhältnis der ... </t>
  </si>
  <si>
    <t>5- bis 14-Jährige</t>
  </si>
  <si>
    <t>15- bis 24- Jährige</t>
  </si>
  <si>
    <t>25- bis 34- Jährige</t>
  </si>
  <si>
    <t>35- bis 54- Jährige</t>
  </si>
  <si>
    <t>55- bis 64- Jährige</t>
  </si>
  <si>
    <t>Übrige
Bevölkerung</t>
  </si>
  <si>
    <t>15- bis 24-Jährigen zu den 25- bis 34-Jährigen</t>
  </si>
  <si>
    <t>in Tausend</t>
  </si>
  <si>
    <t>... 5- bis 14- Jährigen zu den 15- bis 24-Jährigen</t>
  </si>
  <si>
    <t xml:space="preserve">Durch die Umstellung der Schulzeit bis zum Abitur von 13 auf 12 Jahre, gab es in Sachsen-Anhalt im Jahr 2007 einen Doppelentlassjahrgang der Absolventen mit Hochschulreife, sodass zwei Jahrgänge gleichzeitig das Gymnasium abgeschlossen haben. </t>
  </si>
  <si>
    <t>Davon</t>
  </si>
  <si>
    <t xml:space="preserve">Produktions-berufe </t>
  </si>
  <si>
    <t xml:space="preserve">personen-bezogene Dienstleis-tungsberufe </t>
  </si>
  <si>
    <t>kaufmännische und 
unternehmensbe-
zogene Dienstleis-
tungsberufe</t>
  </si>
  <si>
    <t>IT- und natur-
wissenschaft-
liche Dienstleis-
tungsberufe</t>
  </si>
  <si>
    <t>Sonstige wirt-schaftliche Dienst-
leistungsberufe</t>
  </si>
  <si>
    <t>regional nicht zuordenbar</t>
  </si>
  <si>
    <t>insgesamt</t>
  </si>
  <si>
    <t>Land-, Tier-, Forstwirtschaftsberufe</t>
  </si>
  <si>
    <t>Gartenbauberufe, Floristik</t>
  </si>
  <si>
    <t>Rohstoffgewinn,Glas-,Keramikverarbeitung</t>
  </si>
  <si>
    <t>Kunststoff- u. Holzherst.,-verarbeitung</t>
  </si>
  <si>
    <t>Papier-,Druckberufe, tech.Mediengestalt.</t>
  </si>
  <si>
    <t>Metallerzeugung,-bearbeitung, Metallbau</t>
  </si>
  <si>
    <t>Maschinen- und Fahrzeugtechnikberufe</t>
  </si>
  <si>
    <t>Mechatronik-, Energie- u. Elektroberufe</t>
  </si>
  <si>
    <t>Techn.Entwickl.Konstr.Produktionssteuer.</t>
  </si>
  <si>
    <t>Textil- und Lederberufe</t>
  </si>
  <si>
    <t>Lebensmittelherstellung u. -verarbeitung</t>
  </si>
  <si>
    <t>Bauplanung,Architektur,Vermessungsberufe</t>
  </si>
  <si>
    <t>Hoch- und Tiefbauberufe</t>
  </si>
  <si>
    <t>(Innen-)Ausbauberufe</t>
  </si>
  <si>
    <t>Gebäude- u. versorgungstechnische Berufe</t>
  </si>
  <si>
    <t>Mathematik-Biologie-Chemie-,Physikberufe</t>
  </si>
  <si>
    <t>Geologie-,Geografie-,Umweltschutzberufe</t>
  </si>
  <si>
    <t>Informatik- und andere IKT-Berufe</t>
  </si>
  <si>
    <t>Verkehr, Logistik (außer Fahrzeugführ.)</t>
  </si>
  <si>
    <t>Führer von Fahrzeug- u. Transportgeräten</t>
  </si>
  <si>
    <t>Schutz-,Sicherheits-, Überwachungsberufe</t>
  </si>
  <si>
    <t>Reinigungsberufe</t>
  </si>
  <si>
    <t>Einkaufs-, Vertriebs- und Handelsberufe</t>
  </si>
  <si>
    <t>Verkaufsberufe</t>
  </si>
  <si>
    <t>Tourismus-, Hotel- und Gaststättenberufe</t>
  </si>
  <si>
    <t>Berufe Unternehmensführung,-organisation</t>
  </si>
  <si>
    <t>Finanzdienstl.Rechnungsw.,Steuerberatung</t>
  </si>
  <si>
    <t>Berufe in Recht und Verwaltung</t>
  </si>
  <si>
    <t>Medizinische Gesundheitsberufe</t>
  </si>
  <si>
    <t>Nichtmed.Gesundheit,Körperpfl.,Medizint.</t>
  </si>
  <si>
    <t>Erziehung,soz.,hauswirt.Berufe,Theologie</t>
  </si>
  <si>
    <t>Lehrende und ausbildende Berufe</t>
  </si>
  <si>
    <t>Geistes-Gesellschafts-Wirtschaftswissen.</t>
  </si>
  <si>
    <t>Werbung,Marketing,kaufm,red.Medienberufe</t>
  </si>
  <si>
    <t>Produktdesign, Kunsthandwerk</t>
  </si>
  <si>
    <t>Darstellende, unterhaltende Berufe</t>
  </si>
  <si>
    <t>Angehörige der regulären Streitkräfte</t>
  </si>
  <si>
    <t>Keine Zuordnung möglich</t>
  </si>
  <si>
    <t>ohne Berufsab-schluss</t>
  </si>
  <si>
    <t>Aus- und Fortbildungs-abschluss</t>
  </si>
  <si>
    <t>(Fach-) Hochschul-abschluss</t>
  </si>
  <si>
    <t>Ausbildung unbekannt</t>
  </si>
  <si>
    <r>
      <t>R.n.z</t>
    </r>
    <r>
      <rPr>
        <vertAlign val="superscript"/>
        <sz val="7"/>
        <color theme="1"/>
        <rFont val="Arial"/>
        <family val="2"/>
      </rPr>
      <t>1</t>
    </r>
  </si>
  <si>
    <t>(Fach-) Hochschulab-schluss</t>
  </si>
  <si>
    <t>Sozialvers.-pflichtig Beschäftigte</t>
  </si>
  <si>
    <t>Davon nach Betriebsgröße</t>
  </si>
  <si>
    <t>Kleinstbetriebe</t>
  </si>
  <si>
    <t>Klein-
betriebe</t>
  </si>
  <si>
    <t>Mittlere Betriebe</t>
  </si>
  <si>
    <t>Groß-
betriebe</t>
  </si>
  <si>
    <t xml:space="preserve">Anmerkung: Kleinstbetriebe = 1-5 Beschäftigte; Kleinbetriebe = 6-49 Beschäftigte; mittlere Betriebe = 50-249 Beschäftigte; Großbetriebe = 250 und mehr Beschäftigte </t>
  </si>
  <si>
    <t>Davon nach Migrationstyp</t>
  </si>
  <si>
    <t>Personen mit Migrations-
hintergrund</t>
  </si>
  <si>
    <t>Davon nach Generation</t>
  </si>
  <si>
    <t>Selbst zugewandert
(1. Generation)</t>
  </si>
  <si>
    <t>Nicht selbst zugewandert
(2./3. Generation)</t>
  </si>
  <si>
    <t>Bevölkerung insgesamt</t>
  </si>
  <si>
    <t>Erwerbsbevölkerung (15- bis 64-Jährige)</t>
  </si>
  <si>
    <t>Bevölkerung im besonders ausbildungsrelevanten Alter (15- bis 24-Jährige)</t>
  </si>
  <si>
    <t>Quelle: Statistisches Bundesamt, Mikrozensus 2013; Sonderauswertung des statistischen Bundesamtes für die Altersgruppen 15-64 und 15-24 Jahre</t>
  </si>
  <si>
    <t>Arbeitslosenquote bezogen auf alle zivilen Erwerbspersonen in %</t>
  </si>
  <si>
    <t>alle Schularten</t>
  </si>
  <si>
    <t>allgemein-bildende Schulen</t>
  </si>
  <si>
    <t>berufliche Schulen</t>
  </si>
  <si>
    <t>Wohnort der Auszubil-denden</t>
  </si>
  <si>
    <t>Ausland, keine Angabe</t>
  </si>
  <si>
    <t>X</t>
  </si>
  <si>
    <t>15- bis 24-Jährigen zu den 55- bis 64-Jährigen</t>
  </si>
  <si>
    <t>Quellen: Statistisches Bundesamt, Finanzen und Steuern, Fachserie 14 Reihe 4. Stichtag 30.04.2018, Korrektur 23.04.2018.</t>
  </si>
  <si>
    <t>... 15- bis 24- Jährigen zu den 55- bis 64-Jährigen</t>
  </si>
  <si>
    <t>Quelle: Sekretariat der KMK (2017), Schüler, Klassen, Lehrer und Absolventen der Schulen 2008 bis 2017, eigene Berechnungen.</t>
  </si>
  <si>
    <t>Quelle: Sekretariat der KMK (2008), Schüler, Klassen, Lehrer und Absolventen der Schulen 1998 bis 2007, eigene Berechnungen.</t>
  </si>
  <si>
    <t>Anmerkungen: Aufgrund einer Systemumstellung im Zählsystem liegen für Hessen keine Werte für 2007 vor. Daten für das Jahr 2007 stammen aus dem Jahr 2006.</t>
  </si>
  <si>
    <t>Bevölkerung</t>
  </si>
  <si>
    <t>Lohn- und veranlagte Einkommenssteuer</t>
  </si>
  <si>
    <t>Lohn- und veranlagte Einkommenssteuer je Einwohner</t>
  </si>
  <si>
    <t>nachrichtlich: öffentliche Ausgaben für Primär-, Sekundär- und postsekundären, nicht tertiären Bereich in % des BIP 2015</t>
  </si>
  <si>
    <t>Quelle: Statistische Ämter des Bundes und der Länder, Bildungsausgaben, Ausgaben je Schülerin und Schüler 2016; Statistisches Bundesamt, Bildungsfinanzbericht 2018</t>
  </si>
  <si>
    <t>darunter: Teilzeitberufs-
schulen im dualen System</t>
  </si>
  <si>
    <t>Quelle: Arbeitskreis "Volkswirtschaftliche Gesamtrechnung der Länder", Bruttoinlandsprodukt, Bruttowertschöpfung in den Ländern der Bundesrepublik Deutschland 1991 bis 2017 Reihe 1 Band 1. Berechnungsstand des Statistischen Bundesamtes: August 2017/Februar 2018.</t>
  </si>
  <si>
    <t>Veränderung gegenüber 2007 (Index 2007 = 100)</t>
  </si>
  <si>
    <t>Quelle: Arbeitskreis "Volkswirtschaftliche Gesamtrechnung der Länder", Bruttoinlandsprodukt, Bruttowertschöpfung in den Ländern der Bundesrepublik Deutschland 1991 bis 2017 Reihe 1 Band 1. Berechnungsstand des Statistischen Bundesamtes: August 2017/Februar 2018, eigene Berechnungen.</t>
  </si>
  <si>
    <t>SVB</t>
  </si>
  <si>
    <t>davon haben ihre Ausbildungsplätze im Land/in der Region</t>
  </si>
  <si>
    <t>Auszubildende, die im selben Bundesland ausgebildet werden</t>
  </si>
  <si>
    <t>Quelle: Bundeinstitut für Berufsbildung (BIBB), Datenreport 2019 (Vorabversion), S. 231 (Beschäftigtenstatistik der Bundesagentur für Arbeit, Sonderauswertung zum 30.09.2017; Berechnungen des BIBB)</t>
  </si>
  <si>
    <t>Einpendler-
quote</t>
  </si>
  <si>
    <t>Auspendler-
quote</t>
  </si>
  <si>
    <t>Pendlersaldo
in % der Auszubildenden, die in dem Land wohnen</t>
  </si>
  <si>
    <t>Auszubildende</t>
  </si>
  <si>
    <t>Einpendlerquote (Anteil der Einpendler an den SVB am Arbeitsort)</t>
  </si>
  <si>
    <t>SVB, die im selben Bundesland arbeiten</t>
  </si>
  <si>
    <t>Auspendler-
quote (Anteil der Auspendler an den SVB am Wohnort)</t>
  </si>
  <si>
    <t>Pendlersaldo in % der SVB am Wohnort</t>
  </si>
  <si>
    <t>Quelle: Bundesagentur für Arbeit Statistik, Arbeitsmarkt in Zahlen. Arbeitslosigkeit im Zeitverlauf. Datenstand 2019</t>
  </si>
  <si>
    <t>Ohne abgeschlossene Berufsausbildung</t>
  </si>
  <si>
    <t>Betriebliche/
schulische
 Ausbildung</t>
  </si>
  <si>
    <t>Akademische Ausbildung</t>
  </si>
  <si>
    <t>Quelle: Bundesagentur für Arbeit, Arbeitsmarktstatistik, Qualifikationsspezifische Arbeitslosenquoten (Jahreszahlen), Januar 2019</t>
  </si>
  <si>
    <t>Quelle: Bundesagentur für Arbeit, Beschäftigungsstatistik, Sonderauswertung, Stichtag 31.12. (Datenstand April 2019), eigene Berechnungen</t>
  </si>
  <si>
    <t>R.n.z.</t>
  </si>
  <si>
    <t>Quelle: Bundesagentur für Arbeit, Beschäftigte nach Berufen (Klassifikation der Berufe 2010) - Deutschland, West/Ost und Länder (Quartalszahlen) - Dezember 2017, eigene Berechnungen und Schätzungen.</t>
  </si>
  <si>
    <t>Quelle: Bundesagentur für Arbeit , Arbeitsmarkt in Zahlen - Beschäftigungsstatistik, Sozialversicherungspflichtig (einschließlich Auszubildende) und ausschließlich geringfügig Beschäftigte nach der ausgeübten Tätigkeit der Klassifikation der Berufe (KldB 2010) und ausgewählten Merkmalen, Frankfurt a.M., Juli 2018; eigene Berechnungen.</t>
  </si>
  <si>
    <t xml:space="preserve">Quelle: Bundesagentur für Arbeit, Sonderauswertung der Beschäftigungsstatistik, eigene Berechnungen. </t>
  </si>
  <si>
    <t>Quelle: Bundesagentur für Arbeit, Arbeitsmarkt in Zahlen, Sozialversicherungspflichtig Beschäftigte - Pendler nach Ländern, Stichtag 30. Juni 2017; Bundeinstitut für Berufsbildung (BIBB), Datenreport zum Berufsbildungsbericht 2019 (Vorversion), S. 230 (Beschäftigtenstatistik der Bundesagentur für Arbeit, Sonderauswertung zum 30.09.2017; Berechnungen des BIBB), eigene Berechnungen</t>
  </si>
  <si>
    <t>Anteil der 15- bis 24-Jährigen an Gesamt-
bevölkerung</t>
  </si>
  <si>
    <t>Quelle: Statistisches Bundesamt, Mikrozensus 2017; Sonderauswertung des statistischen Bundesamtes für die Altersgruppen 15-64 und 15-24 Jahre</t>
  </si>
  <si>
    <t>/</t>
  </si>
  <si>
    <t>Tabelle 2.3A BIP je Einwohner in jeweiligen Preisen und dessen prozentuale Veränderung gegenüber dem Vorjahr nach Bundesländern 2007 bis 2017</t>
  </si>
  <si>
    <t>Tabelle 2.4A BIP je Erwerbstätigen (am Arbeitsort) in jeweiligen Preisen und dessen prozentuale Veränderung gegenüber dem Vorjahr nach Bundesländern 2007 bis 2017</t>
  </si>
  <si>
    <t>Tabelle 2.5A Veränderung des Bruttoinlandsprodukts – preisbereinigt, verkettet – nach Bundesländern 2007 bis 2017</t>
  </si>
  <si>
    <t>Tabelle 2.7A Arbeitslosenquote bezogen auf alle zivilen Erwerbspersonen nach Bundesländern 2007 bis 2017 (in %)</t>
  </si>
  <si>
    <t>Tabelle 2.8A Arbeitslosenquote bezogen auf alle zivilen Erwerbspersonen nach Bundesländern 2015, 2017 und 2018 nach Qualifikation (Jahresdurchschnitt, in %)</t>
  </si>
  <si>
    <t>Tabelle 2.15A Bevölkerung nach Altersgruppen, Verhältnis der 15- bis 24-Jährigen zu den 25- bis 34-Jährigen, Verhältnis der 5- bis 14- Jährigen zu 15- bis 24- Jährigen 2017</t>
  </si>
  <si>
    <t>Tabelle 2.16A Bevölkerung nach Altersgruppen, Verhältnis der 15- bis 24-Jährigen zu den 25- bis 34-Jährigen, Verhältnis der 5- bis 14- Jährigen zu 15- bis 24- Jährigen 2007</t>
  </si>
  <si>
    <t>Tabelle 2.19A Schulabgänger und -absolventen allgemeinbildender und beruflicher Schulen 2017 nach Schulabschluss</t>
  </si>
  <si>
    <t>Tabelle 2.20A Schulabgänger und -absolventen allgemeinbildender und beruflicher Schulen 2007 nach Schulabschluss</t>
  </si>
  <si>
    <t>Tabelle 2.22A  Ausgaben für öffentliche allgemeinbildende Schulen und berufliche Schulen sowie die darin enthaltenen Berufsschulen des dualen Systems je Schüler im Haushaltsjahr 2016 nach Ländern (in Euro)</t>
  </si>
  <si>
    <t>Berufshauptgruppe
(KIdB 2010 - 2 Steller)</t>
  </si>
  <si>
    <t>Tabelle 3.1A: Einmündungen ins berufliche Ausbildungssystem 2007, 2013, 2015 und 2017 nach Sektoren und Ländern (absolut, in %)</t>
  </si>
  <si>
    <t>Neuzugänge ins 
Ausbildungssystem</t>
  </si>
  <si>
    <t>davon</t>
  </si>
  <si>
    <t>Duales 
System</t>
  </si>
  <si>
    <t>Schul-
berufs-
system</t>
  </si>
  <si>
    <t>Über-
gangs-
sektor</t>
  </si>
  <si>
    <t>Quelle: Statistische Ämter des Bundes und der Länder, Integrierte Ausbildungsberichterstattung, Sonderauswertung, eigene Berechnungen</t>
  </si>
  <si>
    <t xml:space="preserve">Tabelle 3.2A: Quantitative Entwicklung der Sektoren beruflicher Ausbildung in Deutschland 2007-2017 (Einmündungen, absolut und in %) </t>
  </si>
  <si>
    <t>Berufsbildungs-system</t>
  </si>
  <si>
    <t>Duales System</t>
  </si>
  <si>
    <t>Schulberufssystem</t>
  </si>
  <si>
    <t>Übergangssektor</t>
  </si>
  <si>
    <t>Gesamtergebnis</t>
  </si>
  <si>
    <t>Tabelle 3.3A: Einmündungen ins berufliche Ausbildungssystem 2007, 2013, 2015 und 2017 nach Sektoren, Ländern und schulischer Vorbildung (absolut, in %)</t>
  </si>
  <si>
    <t>maximal Hauptschulabschluss</t>
  </si>
  <si>
    <t>Mittlerer Abschluss</t>
  </si>
  <si>
    <t>(Fach-)Hochschulreife</t>
  </si>
  <si>
    <t>Sonstige Abschlüsse / Ohne Vorbildung</t>
  </si>
  <si>
    <t>Quelle: Statistische Ämter des Bundes und der Länder, Integrierte Ausbildungsberichterstattung, Sonderauswertung;,eigene Berechnungen</t>
  </si>
  <si>
    <t>Tabelle 3.4A: Einmündungen ins berufliche Ausbildungssystem 2007, 2013, 2015 und 2017 nach schulischer Vorbildung, Ländern und Sektoren (absolut, in %)</t>
  </si>
  <si>
    <t>max. Haupt-
schul-abschluss</t>
  </si>
  <si>
    <t>Mittlerer 
Abschluss</t>
  </si>
  <si>
    <t>(Fach-)
Hochschul-
reife</t>
  </si>
  <si>
    <t>Ohne Angabe / 
Sonstige Vorbildung</t>
  </si>
  <si>
    <t>(Fach-)Hoch-
schulreife</t>
  </si>
  <si>
    <t>Neuzugänge ins 
Ausbildungs-system</t>
  </si>
  <si>
    <t>Neuzugänge ins 
Ausbildungs-
system</t>
  </si>
  <si>
    <t>Deutsche</t>
  </si>
  <si>
    <t>ohne Hauptschulabschluss</t>
  </si>
  <si>
    <t>mit Hauptschulabschluss</t>
  </si>
  <si>
    <t>Sonstige Abschlüsse / Abschluss unbekannt</t>
  </si>
  <si>
    <t>Tabelle 3.7A: Einmündungen ins berufliche Ausbildungssystem 2007, 2013, 2015 und 2017 nach Sektoren, Ländern und Geschlecht (absolut, in %)</t>
  </si>
  <si>
    <t>Tabelle 3.8A Anteil der Neuzugänge in das duale System, die vor Eintritt in die duale Ausbildung mindestens eine Maßnahme im Übergangssektor absolviert haben, 2008 und 2014 bis 2017 nach Ländern (in %)</t>
  </si>
  <si>
    <t>Neuzugänge ins duale System</t>
  </si>
  <si>
    <t>Personen mit Berufsvorbereitung vor Ausbildungsaufnahme</t>
  </si>
  <si>
    <t>absolut</t>
  </si>
  <si>
    <t>Quelle: „Datenbank Auszubildende“ des Bundesinstituts für Berufsbildung auf Basis der Daten der Berufsbildungsstatistik der statistischen Ämter des Bundes und der Länder (Erhebung zum 31. Dezember). Absolutwerte aus Datenschutzgründen jeweils auf ein Vielfaches von 3 gerundet; der Insgesamtwert kann deshalb von der Summe der Einzelwerte abweichen. Berechnungen des Bundesinstituts für Berufsbildung.</t>
  </si>
  <si>
    <t>Tabelle 4.1A Neuzugänge in die Maßnahmen des Übergangssektors 2017 nach Ländergruppen (Anzahl, in %)</t>
  </si>
  <si>
    <t>BL</t>
  </si>
  <si>
    <t>Maßnahmenangebot der BA (Bestand 31.12.)</t>
  </si>
  <si>
    <t>Berufsvorbereitungsjahr (BVJ), einjährige Berufseinstiegsklassen</t>
  </si>
  <si>
    <t>Berufsfachschulen, die keinen beruflichen Abschluss vermitteln</t>
  </si>
  <si>
    <t>Berufsschulen – Schüler ohne Ausbildungsvertrag</t>
  </si>
  <si>
    <t>Sonstige</t>
  </si>
  <si>
    <t>WFL</t>
  </si>
  <si>
    <t>OFL</t>
  </si>
  <si>
    <t>STA</t>
  </si>
  <si>
    <t>Tabelle 4.2A Neuzugänge in die Maßnahmen des Übergangssektors 2005 bis 2016 nach Ländergruppen (Anzahl)</t>
  </si>
  <si>
    <t>Schulart/Maßnahme</t>
  </si>
  <si>
    <t>Deutschland</t>
  </si>
  <si>
    <t>Übergangssektor insgesamt</t>
  </si>
  <si>
    <t>Schulisches Berufsgrundbildungsjahr (BGJ), Vollzeit</t>
  </si>
  <si>
    <t>Berufsvorbereitungsjahr (BVJ)/ Einjährige Berufseinstiegsklassen</t>
  </si>
  <si>
    <t>Praktikum vor der Erzieherausbildung</t>
  </si>
  <si>
    <t>Berufsvorbereitende Maßnahmen der BA (Bestand 31.12.)</t>
  </si>
  <si>
    <t>Einstiegsqualifizierung (EQ) (Bestand 31.12.)</t>
  </si>
  <si>
    <t>Flächenländer West</t>
  </si>
  <si>
    <t>Flächenländer Ost</t>
  </si>
  <si>
    <t>Stadtstaaten</t>
  </si>
  <si>
    <t>Quelle: Statistische Ämter des Bundes und der Länder, Integrierte Ausbildungsberichterstattung, eigene Berechnungen.</t>
  </si>
  <si>
    <t>Tab. 4.3A Ausländeranteil der Neuzugänge im Übergangssektor 2014 bis 2017 nach Ländergruppen (in %)</t>
  </si>
  <si>
    <t>Bundesland</t>
  </si>
  <si>
    <t>Übergangssystem</t>
  </si>
  <si>
    <t>BVJ/BEJ</t>
  </si>
  <si>
    <t>Westliche Flächenländer</t>
  </si>
  <si>
    <t>Östliche Flächenländer</t>
  </si>
  <si>
    <t>Baden-Württemberg</t>
  </si>
  <si>
    <t>Bayern</t>
  </si>
  <si>
    <t>Berlin</t>
  </si>
  <si>
    <t>Brandenburg</t>
  </si>
  <si>
    <t>-</t>
  </si>
  <si>
    <t>Bremen</t>
  </si>
  <si>
    <t>Hamburg</t>
  </si>
  <si>
    <t>Hessen</t>
  </si>
  <si>
    <t>Mecklenburg-Vorpommern</t>
  </si>
  <si>
    <t>Niedersachsen</t>
  </si>
  <si>
    <t>Nordrhein-Westfalen</t>
  </si>
  <si>
    <t>Rheinland-Pfalz</t>
  </si>
  <si>
    <t>Saarland</t>
  </si>
  <si>
    <t>Sachsen</t>
  </si>
  <si>
    <t>Sachsen-Anhalt</t>
  </si>
  <si>
    <t>Schleswig-Holstein</t>
  </si>
  <si>
    <t>Thüringen</t>
  </si>
  <si>
    <t>Tab. 4.4A Neuzugänge in den Übergangssektor 2014 bis 2017 nach schulischer Vorbildung, Staatsangehörigkeit und Art der Maßnahme (in %)</t>
  </si>
  <si>
    <t>Schulabschluss</t>
  </si>
  <si>
    <t>Ohne Hauptschulabschluss</t>
  </si>
  <si>
    <t>Hauptschulabschluss</t>
  </si>
  <si>
    <t>Realschul- oder gleichwertiger Abschluss</t>
  </si>
  <si>
    <t>Keine Angabe/Sonstige Vorbildung</t>
  </si>
  <si>
    <t>Tab. 4.5A Neuzugänge in den Übergangssektor 2014 bis 2017 nach schulischer Vorbildung, Staatsangehörigkeit und Art der Maßnahme (Anzahl)</t>
  </si>
  <si>
    <t>Ländergruppe/Bundesland</t>
  </si>
  <si>
    <t>Berufsvorbereitungsjahr</t>
  </si>
  <si>
    <t>Tab. 4.6A Absolventen/Abgänger des Übergangssektors 2014 bis 2017 nach Ländergruppen und Art der Maßnahme</t>
  </si>
  <si>
    <t>darunter:</t>
  </si>
  <si>
    <t>BVJ/BEK</t>
  </si>
  <si>
    <t>Realisiertes vollzeitschulisches Angebot in Relation zu  dem Durchschnitt der 16- bis 21-Jährigen</t>
  </si>
  <si>
    <t>Quelle: Statistische Ämter des Bundes und der Länder, Integrierte Ausbildungsberichterstattung; Zensus 2011; eigene Berechnung</t>
  </si>
  <si>
    <t>Schülerinnen und Schüler im ersten Schuljahr des Schulberufssystems</t>
  </si>
  <si>
    <t>Berufsgruppen</t>
  </si>
  <si>
    <t>Technische Assistenzberufe</t>
  </si>
  <si>
    <t>Kaufmännische Assistenzberufe</t>
  </si>
  <si>
    <t>Sozialpflegerische Berufe</t>
  </si>
  <si>
    <t>Quelle: Statistisches Bundesamt, Fachserie 11 Reihe 2, eigene Berechnung.</t>
  </si>
  <si>
    <t>Tabelle 5.3A Anteile der Schüler*innen im ersten Schuljahr im Schulberufssystem mit tätigkeitsaffinen Inhalten zu dualen Ausbildungsberufen an allen Schülerinnen und Schülern im ersten Schuljahr 2007, 2012 und 2017</t>
  </si>
  <si>
    <t>Schüler*innen im ersten Schuljahr im Schulberufssystem mit tätigkeitsaffinen Inhalten zu dualen Ausbildungsberufen</t>
  </si>
  <si>
    <t>Gesamt SBS im 1. Schuljahr</t>
  </si>
  <si>
    <t>Relation der Schülerinnen und Schüler im ersten Schuljahr im Schulberufssystem mit tätigkeitsaffinen Inhalten zu dualen Ausbildungsberufen an allen Schülerinnen und Schülern im ersten Schuljahr</t>
  </si>
  <si>
    <t>2007/08</t>
  </si>
  <si>
    <t>2012/13</t>
  </si>
  <si>
    <t>2017/18</t>
  </si>
  <si>
    <t>Anmerkung: Zusammenfassende Betrachtung der Berufsgruppen Assistenzberufe in der Mediengestaltung, BBiG/HwO-Berufe, Kaufmännische Assistenzberufe, Technische Assistenzberufe und Wirtschaftsinformatikberufe</t>
  </si>
  <si>
    <t>Tabelle 5.4A Entwicklung der Schüler*innen im ersten Schuljahr im Schulberufssystem mit tätigkeitsaffinen Inhalten zu dualen Ausbildungsberufen (2000 = 100%)</t>
  </si>
  <si>
    <t>2000/01</t>
  </si>
  <si>
    <t>2001/02</t>
  </si>
  <si>
    <t>2002/03</t>
  </si>
  <si>
    <t>2003/04</t>
  </si>
  <si>
    <t>2004/05</t>
  </si>
  <si>
    <t>2005/06</t>
  </si>
  <si>
    <t>2006/07</t>
  </si>
  <si>
    <t>2008/09</t>
  </si>
  <si>
    <t>2009/10</t>
  </si>
  <si>
    <t>2010/11</t>
  </si>
  <si>
    <t>2011/12</t>
  </si>
  <si>
    <t>2013/14</t>
  </si>
  <si>
    <t>2014/15</t>
  </si>
  <si>
    <t>2015/16</t>
  </si>
  <si>
    <t>2016/17</t>
  </si>
  <si>
    <t>Ostdeutsche Flächenländer</t>
  </si>
  <si>
    <t>Westdeutsche Flächenländer</t>
  </si>
  <si>
    <t xml:space="preserve">Anmerkung: Zusammenfassende Betrachtung der Berufsgruppen Assistenzberufe in der Mediengestaltung, BBiG/HwO-Berufe, Kaufmännische Assistenzberufe, Technische Assistenzberufe und Wirtschaftsinformatikberufe; Aufgrund fehlender berufsdifferenzierender Angaben in den Primärdaten (zu den Berufsfachschulen außerhalb BBiG/HwO) wurden für Mecklenburg-Vorpommern (Berichtsjahr 2012) sowie dem Saarland (Berichtsjahr 2013) zur Berechnung der Entwicklung der Schülerinnen und Schüler im ersten Schuljahr des Schulberufssystems mit tätigkeitsaffinen Inhalten zu dualen Ausbildungsangeboten (linke Abbildung) die Vorjahreswerte genutzt. Für Bremen wurden aufgrund fehlender Angaben für die Berichtsjahre 2014 bis 2016 die Werte des Jahres 2013 verwendet. </t>
  </si>
  <si>
    <t>Gebiet</t>
  </si>
  <si>
    <t>Schülerinnen und Schüler im 1. Schuljahr des Schulberufssystems in Berufen mit tätigkeitsaffinen Inhalten zu dualen Ausbildungsberufen</t>
  </si>
  <si>
    <t>Ausbildungsangebot</t>
  </si>
  <si>
    <t xml:space="preserve">Durchschnitt der Bevölkerung im typischen Ausbildungszugangsalter (16-21 Jahre) </t>
  </si>
  <si>
    <t>Realisiertes  Angebot im dualen System in Relation zu  dem Durchschnitt der 16- bis 21-Jährigen</t>
  </si>
  <si>
    <t>Quelle: Statistisches Bundesamt, Fachserie 11 Reihe 2, Bundesagentur für Arbeit, Ausbildungsmarktstatistiken zum 30.09, eigene Berechnung.</t>
  </si>
  <si>
    <t>Anmerkung: Die Ausbildungen im Schulberufssystem beziehen sich auf die Berufsgruppen Assistenzberufe in der Mediengestaltung, BBiG/HwO-Berufe, Kaufmännische Assistenzberufe, Technische Assistenzberufe und Wirtschaftsinformatikberufe.</t>
  </si>
  <si>
    <t>Schüler*inneim ersten Schuljahr im Schulberufssystem in Erziehungs- und Kiderpflegeberufen</t>
  </si>
  <si>
    <t>Tabelle 5.7A Entwicklung der Schüler*innen im ersten Schuljahr im Schulberufssystem in Erziehungs- und Kinderpflegeberufen (2000 = 100%)</t>
  </si>
  <si>
    <t>Tabelle 5.8A Anteile der Schüler*inneim ersten Schuljahr im Schulberufssystem in Gesundheits- und Krankenpflegeberufen im ersten Schuljahr 2007, 2012 und 2017</t>
  </si>
  <si>
    <t>Schüler*inneim ersten Schuljahr im Schulberufssystem in Gesundheits- und Krankenpflegeberufen</t>
  </si>
  <si>
    <t>Tabelle 5.9A Entwicklung der Schüler*innen im ersten Schuljahr im Schulberufssystem in Gesundheits- und Krankenpflegeberufen (2000 = 100%)</t>
  </si>
  <si>
    <t>Tabelle 5.10A Entwicklung der Bevölkerungskohorten mit erhöhtem Potenzial an Pflegebedarf</t>
  </si>
  <si>
    <t>60- bis 79Jährige</t>
  </si>
  <si>
    <t>80- bis 89-Jährige</t>
  </si>
  <si>
    <t>Älter als 90 Jahre</t>
  </si>
  <si>
    <t>in % (Referenzjahr = 2000)</t>
  </si>
  <si>
    <t>Quelle: Zensus 2011; eigene Berechnung</t>
  </si>
  <si>
    <t xml:space="preserve">Tabelle 5.11A Einmündung in die Sektoren des Schulberufssystems nach Geschlecht und Ländern 2017  </t>
  </si>
  <si>
    <t>Relation</t>
  </si>
  <si>
    <t>schulische Berufsausbildung an Berufsfachschulen nach BBiG/HwO und außerhalb BBiG/HwO nach Landesrecht</t>
  </si>
  <si>
    <t>schulische Berufsausbildung im Gesundheits-, Erziehungs- und Sozialwesen nach Bundes- oder Landesrecht</t>
  </si>
  <si>
    <t>Gesamt</t>
  </si>
  <si>
    <t>weiblich</t>
  </si>
  <si>
    <t>männlich</t>
  </si>
  <si>
    <t>Quelle: Statistische Ämter des Bundes und der Länder, Integrierte Ausbildungsberichterstattung; eigene Berechnung</t>
  </si>
  <si>
    <t>Anfänger insgesamt</t>
  </si>
  <si>
    <t>Handwerk</t>
  </si>
  <si>
    <t>Industrie und Handel</t>
  </si>
  <si>
    <t>Tabelle 7.1A: Quote vorzeitiger Vertragslösungen in der dualen Ausbildung nach Ländern 2010 und 2017 (inkl. der Berufe für Menschen mit Behinderungen) (in %)</t>
  </si>
  <si>
    <t>Quelle: „Datensystem Auszubildende“ des Bundesinstituts für Berufsbildung auf Basis der Daten der Berufsbildungsstatistik der statistischen Ämter des Bundes und der Länder (Erhebung zum 31.12.)</t>
  </si>
  <si>
    <t>Westdeutschland</t>
  </si>
  <si>
    <t>Ostdeutschalnd</t>
  </si>
  <si>
    <t>freie Berufe</t>
  </si>
  <si>
    <t>Landwirtschaft</t>
  </si>
  <si>
    <t>Hauswirtschaft</t>
  </si>
  <si>
    <t>öffentlicher Dienst</t>
  </si>
  <si>
    <t>Anmerkung: Die Stadtstaaten Hamburg und Bremen sind Westdeutschland zugeordnet und Berlin ist Ostdeutschland zugeordnet.</t>
  </si>
  <si>
    <t>Tabelle 7.3A: Quote vorzeitiger Vertragslösungen in der dualen Ausbildung nach Ländern und Vorbildungsniveau 2017 und 2010 (inkl. der Berufe für Menschen mit Behinderungen) (in %)</t>
  </si>
  <si>
    <t xml:space="preserve">DE </t>
  </si>
  <si>
    <t xml:space="preserve">BE </t>
  </si>
  <si>
    <t xml:space="preserve">HE </t>
  </si>
  <si>
    <t xml:space="preserve">NI </t>
  </si>
  <si>
    <t xml:space="preserve">NW </t>
  </si>
  <si>
    <t xml:space="preserve">SH </t>
  </si>
  <si>
    <t xml:space="preserve">TH </t>
  </si>
  <si>
    <t>a</t>
  </si>
  <si>
    <t>b</t>
  </si>
  <si>
    <t>c</t>
  </si>
  <si>
    <t>Anmerkung: a: Max. Hauptschulabschluss; b: Realschul- oder vergleichbarer Abschluss; c: Hochschul-/Fachhochschulzugangsberechtigung</t>
  </si>
  <si>
    <t>Quelle: Statistisches Bundesamt, Fachserie 11 Reihe 3 und Sonderabfrage beim Statistischen Bundesamt;</t>
  </si>
  <si>
    <t>Quote vorzietiger Vertragslösungen</t>
  </si>
  <si>
    <t>Quelle: Statistisches Bundesamt, Fachserie 11 Reihe 3</t>
  </si>
  <si>
    <t>Frauen</t>
  </si>
  <si>
    <t>Männer</t>
  </si>
  <si>
    <t>Anmerkung: a: Industrie und Handel; b: Handwerk; c: Freie Berufe</t>
  </si>
  <si>
    <t>Quelle: Statistisches Bundesamt, Fachserie 11 Reihe 2, eigene Berechnung</t>
  </si>
  <si>
    <t>Tabelle 7.11A: Anteil der Personen ohne beruflichen Abschluss bei den 30- bis unter 35-Jährigen nach Geschlecht und Bundesländern und bei den 30- bis unter 45-Jährigen nach Migrationshintergrund und Bundesländern 2007, 2015 und 2017 (in %)</t>
  </si>
  <si>
    <t xml:space="preserve"> 30- bis unter 35-Jährige</t>
  </si>
  <si>
    <t>30- bis unter 45-Jährige</t>
  </si>
  <si>
    <t>ohne Migrations-hintergrund</t>
  </si>
  <si>
    <t>mit Migrations-hintergrund</t>
  </si>
  <si>
    <t>*</t>
  </si>
  <si>
    <t>Quelle: Statistisches Bundesamt, Mikrozensus; Sonderauswertungen, eigene Darstellung</t>
  </si>
  <si>
    <t>Tabelle 7.4A: Quote vorzeitiger Vertragslösungen in der dualen Ausbildung von Auszubildenden mit Ausländerstatus nach Ländern 2017 und 2010 (inkl. der Berufe für Menschen mit Behinderungen) (in %)</t>
  </si>
  <si>
    <t>Tabelle 7.6A: Übernahmequote der Betriebe 2007, 2015 und 2017 nach Ländern (in %)</t>
  </si>
  <si>
    <t>Quelle: IAB, IAB-Betriebspanel, Berechnungen des IAB</t>
  </si>
  <si>
    <t>Tabelle 7.7A: Erwerbsstatus von Ausbildungsabsolventen 2007,2013 und 2015 zwei Jahre nach Beendigung der Ausbildung insgesamt, nach Geschlecht und Bundesländern </t>
  </si>
  <si>
    <t>Erwerbstätig (Voll- und Teilzeit)</t>
  </si>
  <si>
    <t>Geringfügig oder sonstig Erwerbstätig</t>
  </si>
  <si>
    <t>Leistungsbezug, Arbeitssuche, Maßnahme</t>
  </si>
  <si>
    <t>Unbekannt verblieben</t>
  </si>
  <si>
    <t>Quelle: IAB. Integrierte Erwerbsbiographien (IEB Version 12.01), Berechnungen des IAB, eigene Berechnungen</t>
  </si>
  <si>
    <t>Tabelle 7.8A: Erwerbsstatus von Ausbildungsabsolventen 2007, 2013 und 2015 zwei Jahre nach Beendigung der Ausbildung nach Staatsangehörigkeit und Bundesländern</t>
  </si>
  <si>
    <t xml:space="preserve">* Keine ausreichende Zellenbesetzung (&lt;20) </t>
  </si>
  <si>
    <t>Tabelle 7.9A: Erwerbslosenquoten der 25- bis unter 35-Jährigen nach Bildungsstand im Ländervergleich 2005, 2015 und 2017 (in %)</t>
  </si>
  <si>
    <t>Bildungsstand</t>
  </si>
  <si>
    <t xml:space="preserve"> niedrig oder ohne berufliche Qualifikation</t>
  </si>
  <si>
    <t xml:space="preserve"> mittel, jedoch mit beruflicher Qualifikation</t>
  </si>
  <si>
    <t xml:space="preserve"> Tertiärbereich</t>
  </si>
  <si>
    <t>Tabelle 7.10A: Bevölkerung in Privathaushalten im Alter von 30 bis 45 Jahren nach Bildungsstand nach Geschlecht und Migrationshintergrund und nach Ländern 2017  (in %) </t>
  </si>
  <si>
    <t>insgesamt (in 1000)</t>
  </si>
  <si>
    <t xml:space="preserve">davon </t>
  </si>
  <si>
    <t>männlich (in 1000)</t>
  </si>
  <si>
    <t>weiblich (in 1000)</t>
  </si>
  <si>
    <t>ohne Migrationshintergrund (in 1000)</t>
  </si>
  <si>
    <t>mit Migrationshintergrund (in 1000)</t>
  </si>
  <si>
    <t>Lehre/ Berufs-ausbildung im dualen System</t>
  </si>
  <si>
    <t xml:space="preserve">Fachschulabschluss, Bachelor, Master, Diplom, Promotion </t>
  </si>
  <si>
    <t>ohne beruflichen Bildungs-abschluss</t>
  </si>
  <si>
    <t xml:space="preserve">Anmerkungen: ohne Personen, die keine Angaben zum beruflichen Bildungsabschluss gemacht haben sowie ohne Personen ohne Angabe zur Art des Abschlusses.                    </t>
  </si>
  <si>
    <t xml:space="preserve">Lehre/ Berufsausbildung im dualen System einschl. eines gleichwertigen Berufsfachschulabschlusses, Vorbereitungsdienst für den mittleren Dienst in der öffentlichen Verwaltung, 1-jährige Schule für Gesundheits- und Sozialberufe sowie Personen mit Anlernausbildung.           </t>
  </si>
  <si>
    <t>Fachschulabschluss einschl. einer Meister-/Technikerausbildung, Abschluss einer 2- oder 3-jährigen Schule für Gesundheits- und Sozialberufe sowie Abschluss an einer Schule für Erzieher/-innen.</t>
  </si>
  <si>
    <t>Diplom einschl. Lehramtsprüfung, Staatsprüfung, Magister, künstlerischer Abschluss und vergleichbare Abschlüsse.</t>
  </si>
  <si>
    <t>Ohne beruflichen Bildungsabschluss einschl. Berufsvorbereitungsjahr und berufliches Praktikum, da durch diese keine berufsqualifizierenden Abschlüsse erworben werden.</t>
  </si>
  <si>
    <t>Index (2008 = 100 %)</t>
  </si>
  <si>
    <r>
      <rPr>
        <vertAlign val="superscript"/>
        <sz val="7"/>
        <color theme="1"/>
        <rFont val="Arial"/>
        <family val="2"/>
      </rPr>
      <t>1)</t>
    </r>
    <r>
      <rPr>
        <sz val="7"/>
        <color theme="1"/>
        <rFont val="Arial"/>
        <family val="2"/>
      </rPr>
      <t xml:space="preserve"> Werte wurden aus Datenschutzgründen auf ein Vielfaches von drei gerundet.</t>
    </r>
  </si>
  <si>
    <t>Quelle: Statistische Ämter des Bundes und der Länder, Berufsbildungsstatistik, Sonderauswertung, eigene Berechnungen</t>
  </si>
  <si>
    <t>Landwirt-schaft</t>
  </si>
  <si>
    <t>Hauswirt-schaft</t>
  </si>
  <si>
    <t>Produktions-
berufe</t>
  </si>
  <si>
    <t>primäre Dienstleis-
tungsberufe</t>
  </si>
  <si>
    <t>sekundäre Dienstleis-
tungsberufe</t>
  </si>
  <si>
    <t>Berufsgruppe</t>
  </si>
  <si>
    <t>Bau- und Baunebengewerbe</t>
  </si>
  <si>
    <t>Elektroberufe</t>
  </si>
  <si>
    <t>Ernährungshandwerk</t>
  </si>
  <si>
    <t>Hotel- und Gaststättenberufe</t>
  </si>
  <si>
    <t>Informatik</t>
  </si>
  <si>
    <t>Lagerwirtschaft und Transport</t>
  </si>
  <si>
    <t>Medizinische Fachangestellte</t>
  </si>
  <si>
    <t>Metallberufe</t>
  </si>
  <si>
    <t>Sicherheitsberufe</t>
  </si>
  <si>
    <t>Qualifizierte kaufmännische Berufe</t>
  </si>
  <si>
    <t>Anteil an allen Neuverträgen in %</t>
  </si>
  <si>
    <t>ohne Hauptschulab-       schluss</t>
  </si>
  <si>
    <t>Hauptschulab-       schluss</t>
  </si>
  <si>
    <t>Realschul- oder vergleichbarer Abschluss</t>
  </si>
  <si>
    <t>Hochschul-/Fachhochschul-      reife</t>
  </si>
  <si>
    <t>im Ausland erworbener Abschluss, der nicht zuordenbar ist</t>
  </si>
  <si>
    <t>ohne Hauptschulab-      schluss</t>
  </si>
  <si>
    <t>Hauptschulab-         schluss</t>
  </si>
  <si>
    <t>Hochschul-/Fachhoch-      schulreife</t>
  </si>
  <si>
    <t>Anteil der Neuverträge mit niedrigem Schulabschluss im Ausbildungsberuf (Perzentile)</t>
  </si>
  <si>
    <t>Neuverträge in diesen Berufsperzentilen</t>
  </si>
  <si>
    <t>kumuliert in %</t>
  </si>
  <si>
    <t>90 bis 100 %</t>
  </si>
  <si>
    <t>80 bis unter 90 %</t>
  </si>
  <si>
    <t>70 bis unter 80 %</t>
  </si>
  <si>
    <t>60 bis unter 70 %</t>
  </si>
  <si>
    <t>50 bis unter 60 %</t>
  </si>
  <si>
    <t>40 bis unter 50 %</t>
  </si>
  <si>
    <t>30 bis unter 40 %</t>
  </si>
  <si>
    <t>20 bis unter 30 %</t>
  </si>
  <si>
    <t>10 bis unter 20 %</t>
  </si>
  <si>
    <t>0 bis unter 10 %</t>
  </si>
  <si>
    <r>
      <rPr>
        <vertAlign val="superscript"/>
        <sz val="7"/>
        <color theme="1"/>
        <rFont val="Arial"/>
        <family val="2"/>
      </rPr>
      <t>1)</t>
    </r>
    <r>
      <rPr>
        <sz val="7"/>
        <color theme="1"/>
        <rFont val="Arial"/>
        <family val="2"/>
      </rPr>
      <t xml:space="preserve"> Niedrige Schulabschlüsse umfassen die folgenden Kategorien: ohne Schulabschluss, mit Förderschulabschluss sowie Hauptschulabschluss. Werte wurden aus Datenschutzgründen auf ein Vielfaches von drei gerundet. Ohne Verträge der Kategorie "staatenlos, ohne Angabe".</t>
    </r>
  </si>
  <si>
    <t>westdeutsche Flächenländer</t>
  </si>
  <si>
    <t>ostdeutsche Flächenländer</t>
  </si>
  <si>
    <t>Beschäftigte</t>
  </si>
  <si>
    <t>Auszu-
bildende</t>
  </si>
  <si>
    <t>Ausbildungs-
quote</t>
  </si>
  <si>
    <t>Index (1999=100 %)</t>
  </si>
  <si>
    <t>Quelle: Bundesagentur für Arbeit, Sonderauswertung der Beschäftigtenstatistik, eigene Berechnungen</t>
  </si>
  <si>
    <t>Beschäftigte mit Berufsaus-
bildung</t>
  </si>
  <si>
    <t>qualifikations-
spezifische Ausbildungs-
quote</t>
  </si>
  <si>
    <t>.</t>
  </si>
  <si>
    <t>Entwicklung 2012/2017</t>
  </si>
  <si>
    <t>Differenz</t>
  </si>
  <si>
    <t>Bau- und Baunebenberufe</t>
  </si>
  <si>
    <t>Lager und Transport</t>
  </si>
  <si>
    <t>Reinigung</t>
  </si>
  <si>
    <t>Ausbildungs-stellennachfrage (erweitert)</t>
  </si>
  <si>
    <t>Ausbildungs-stellennachfrage (gesetzl. Def.)</t>
  </si>
  <si>
    <t xml:space="preserve">Ausbildungs-stellenangebot </t>
  </si>
  <si>
    <t>neu abgeschlossene Ausbildungs-verträge</t>
  </si>
  <si>
    <t>ANR</t>
  </si>
  <si>
    <r>
      <rPr>
        <vertAlign val="superscript"/>
        <sz val="7"/>
        <rFont val="Arial"/>
        <family val="2"/>
      </rPr>
      <t>1)</t>
    </r>
    <r>
      <rPr>
        <sz val="7"/>
        <rFont val="Arial"/>
        <family val="2"/>
      </rPr>
      <t xml:space="preserve"> Mit Daten der zugelassenen kommunalen Träger. Bis 2012 ohne Ausbildungsplätze, die regional nicht zuzuordnen sind und ohne Bewerber mit Wohnsitz im Ausland. Nachfrage: Neuverträge und unversorgte Bewerber und Bewerber mit alternativer Einmündung (z.B. Besuch weiterführender Schulen, Berufsvorbereitungsmaßnahmen) bei aufrecht erhaltenem Vermittlungswunsch.</t>
    </r>
  </si>
  <si>
    <t>Quelle: Bundesagentur für Arbeit, Ausbildungsmarktstatistik, Ergebnisse zum 30.09.; Bundesinstitut für Berufsbildung, Erhebung der neu abgeschlossenen Ausbildungsverträge zum 30.09. (Datenstand 10.12.2018), Berechnungen des BIBB, eigene Berechnungen</t>
  </si>
  <si>
    <t>Veränderungsrelation 2018 zu 2009</t>
  </si>
  <si>
    <t xml:space="preserve">Angebot </t>
  </si>
  <si>
    <t xml:space="preserve">Nachfrage </t>
  </si>
  <si>
    <t xml:space="preserve">ANR </t>
  </si>
  <si>
    <t>Arbeitsagentur-
bezirk</t>
  </si>
  <si>
    <t>ANR (erweitert)</t>
  </si>
  <si>
    <t>Hagen</t>
  </si>
  <si>
    <t>Oldenburg-Wilhelmshaven</t>
  </si>
  <si>
    <t>Meschede-Soest</t>
  </si>
  <si>
    <t>Ingolstadt</t>
  </si>
  <si>
    <t>Oberhausen</t>
  </si>
  <si>
    <t>Braunschweig-Goslar</t>
  </si>
  <si>
    <t>Bad Oldesloe</t>
  </si>
  <si>
    <t>Nürnberg</t>
  </si>
  <si>
    <t>Gelsenkirchen</t>
  </si>
  <si>
    <t>Darmstadt</t>
  </si>
  <si>
    <t>Bautzen</t>
  </si>
  <si>
    <t>Potsdam</t>
  </si>
  <si>
    <t>Marburg</t>
  </si>
  <si>
    <t>Mönchengladbach</t>
  </si>
  <si>
    <t>Oschatz</t>
  </si>
  <si>
    <t>Rosenheim</t>
  </si>
  <si>
    <t>Kassel</t>
  </si>
  <si>
    <t>Landau</t>
  </si>
  <si>
    <t>Rheine</t>
  </si>
  <si>
    <t>Ulm</t>
  </si>
  <si>
    <t>Hannover</t>
  </si>
  <si>
    <t>Neumünster</t>
  </si>
  <si>
    <t>Siegen</t>
  </si>
  <si>
    <t>Würzburg</t>
  </si>
  <si>
    <t>Recklinghausen</t>
  </si>
  <si>
    <t>Bielefeld</t>
  </si>
  <si>
    <t>Ahlen-Münster</t>
  </si>
  <si>
    <t>München</t>
  </si>
  <si>
    <t>Herford</t>
  </si>
  <si>
    <t>Heilbronn</t>
  </si>
  <si>
    <t>Köln</t>
  </si>
  <si>
    <t>Göppingen</t>
  </si>
  <si>
    <t>Hameln</t>
  </si>
  <si>
    <t>Brühl</t>
  </si>
  <si>
    <t>Stade</t>
  </si>
  <si>
    <t>Aschaffenburg</t>
  </si>
  <si>
    <t>Bochum</t>
  </si>
  <si>
    <t>Offenbach</t>
  </si>
  <si>
    <t>Zwickau</t>
  </si>
  <si>
    <t>Annaberg-Buchholz</t>
  </si>
  <si>
    <t>Eberswalde</t>
  </si>
  <si>
    <t>Frankfurt</t>
  </si>
  <si>
    <t>Rostock</t>
  </si>
  <si>
    <t>Bernburg</t>
  </si>
  <si>
    <t>Leipzig</t>
  </si>
  <si>
    <t>Neuwied</t>
  </si>
  <si>
    <t>Schwerin</t>
  </si>
  <si>
    <t>Mettmann</t>
  </si>
  <si>
    <t>Paderborn</t>
  </si>
  <si>
    <t>Magdeburg</t>
  </si>
  <si>
    <t>Donauwörth</t>
  </si>
  <si>
    <t>Flensburg</t>
  </si>
  <si>
    <t>Hanau</t>
  </si>
  <si>
    <t>Freiburg</t>
  </si>
  <si>
    <t>Konstanz-Ravensburg</t>
  </si>
  <si>
    <t>Bad Homburg</t>
  </si>
  <si>
    <t>Kiel</t>
  </si>
  <si>
    <t>Pirna</t>
  </si>
  <si>
    <t>Bayreuth-Hof</t>
  </si>
  <si>
    <t>Detmold</t>
  </si>
  <si>
    <t>Elmshorn</t>
  </si>
  <si>
    <t>Halle</t>
  </si>
  <si>
    <t>Trier</t>
  </si>
  <si>
    <t>Kaiserslautern-Pirmasens</t>
  </si>
  <si>
    <t>Nordhorn</t>
  </si>
  <si>
    <t>Coesfeld</t>
  </si>
  <si>
    <t>Kempten-Memmingen</t>
  </si>
  <si>
    <t>Dortmund</t>
  </si>
  <si>
    <t>Bonn</t>
  </si>
  <si>
    <t>Nordhausen</t>
  </si>
  <si>
    <t>Bad Hersfeld-Fulda</t>
  </si>
  <si>
    <t>Lüneburg-Uelzen</t>
  </si>
  <si>
    <t>Neubrandenburg</t>
  </si>
  <si>
    <t>Freiberg</t>
  </si>
  <si>
    <t>Weißenfels</t>
  </si>
  <si>
    <t>Celle</t>
  </si>
  <si>
    <t>Essen</t>
  </si>
  <si>
    <t>Lübeck</t>
  </si>
  <si>
    <t>Suhl</t>
  </si>
  <si>
    <t>Krefeld</t>
  </si>
  <si>
    <t>Mannheim</t>
  </si>
  <si>
    <t>Cottbus</t>
  </si>
  <si>
    <t>Weilheim</t>
  </si>
  <si>
    <t>Wesel</t>
  </si>
  <si>
    <t>Frankfurt (Oder)</t>
  </si>
  <si>
    <t>Stuttgart</t>
  </si>
  <si>
    <t>Ansbach-Weißenburg</t>
  </si>
  <si>
    <t>Nienburg-Verden</t>
  </si>
  <si>
    <t>Mainz</t>
  </si>
  <si>
    <t>Dessau-Roßlau-Wittenberg</t>
  </si>
  <si>
    <t>Greifswald</t>
  </si>
  <si>
    <t>Emden-Leer</t>
  </si>
  <si>
    <t>Bad Kreuznach</t>
  </si>
  <si>
    <t>Sangerhausen</t>
  </si>
  <si>
    <t>Traunstein</t>
  </si>
  <si>
    <t>Korbach</t>
  </si>
  <si>
    <t>Halberstadt</t>
  </si>
  <si>
    <t>Offenburg</t>
  </si>
  <si>
    <t>Jena</t>
  </si>
  <si>
    <t>Heide</t>
  </si>
  <si>
    <t>Gotha</t>
  </si>
  <si>
    <t>Karlsruhe-Rastatt</t>
  </si>
  <si>
    <t>Stralsund</t>
  </si>
  <si>
    <t>Hildesheim</t>
  </si>
  <si>
    <t>Koblenz-Mayen</t>
  </si>
  <si>
    <t>Osnabrück</t>
  </si>
  <si>
    <t>Freising</t>
  </si>
  <si>
    <t>Solingen-Wuppertal</t>
  </si>
  <si>
    <t>Stendal</t>
  </si>
  <si>
    <t>Nagold-Pforzheim</t>
  </si>
  <si>
    <t>Altenburg-Gera</t>
  </si>
  <si>
    <t>Düsseldorf</t>
  </si>
  <si>
    <t>Montabaur</t>
  </si>
  <si>
    <t>Plauen</t>
  </si>
  <si>
    <t>Fürth</t>
  </si>
  <si>
    <t>Bergisch Gladbach</t>
  </si>
  <si>
    <t>Vechta</t>
  </si>
  <si>
    <t>Landshut-Pfarrkirchen</t>
  </si>
  <si>
    <t>Iserlohn</t>
  </si>
  <si>
    <t>Chemnitz</t>
  </si>
  <si>
    <t>Weiden</t>
  </si>
  <si>
    <t>Hamm</t>
  </si>
  <si>
    <t>Helmstedt</t>
  </si>
  <si>
    <t>Ludwigsburg</t>
  </si>
  <si>
    <t>Schweinfurt</t>
  </si>
  <si>
    <t>Gießen</t>
  </si>
  <si>
    <t>Wiesbaden</t>
  </si>
  <si>
    <t>Augsburg</t>
  </si>
  <si>
    <t>Bamberg-Coburg</t>
  </si>
  <si>
    <t>Limburg-Wetzlar</t>
  </si>
  <si>
    <t>Riesa</t>
  </si>
  <si>
    <t>Rottweil-Villingen-Schwenningen</t>
  </si>
  <si>
    <t>Deggendorf</t>
  </si>
  <si>
    <t>Waiblingen</t>
  </si>
  <si>
    <t>Schwäbisch Hall-Tauberbischofsheim</t>
  </si>
  <si>
    <t>Erfurt</t>
  </si>
  <si>
    <t>Regensburg</t>
  </si>
  <si>
    <t>Heidelberg</t>
  </si>
  <si>
    <t>Reutlingen</t>
  </si>
  <si>
    <t>Balingen</t>
  </si>
  <si>
    <t>Schwandorf</t>
  </si>
  <si>
    <t>Duisburg</t>
  </si>
  <si>
    <t>Aachen-Düren</t>
  </si>
  <si>
    <t>Neuruppin</t>
  </si>
  <si>
    <t>Passau</t>
  </si>
  <si>
    <t>Bremen-Bremerhaven</t>
  </si>
  <si>
    <t>Ludwigshafen</t>
  </si>
  <si>
    <t>Lörrach</t>
  </si>
  <si>
    <t>Göttingen</t>
  </si>
  <si>
    <t>Dresden</t>
  </si>
  <si>
    <t>Aalen</t>
  </si>
  <si>
    <t>Bau- und Bauneben-    gewerbe</t>
  </si>
  <si>
    <t>Ernährungs-      handwerk</t>
  </si>
  <si>
    <t>Hotel- und Gaststätten-    berufe</t>
  </si>
  <si>
    <t>Lagerwirt-    schaft und Transport</t>
  </si>
  <si>
    <t>medizinische Fachange-     stellte</t>
  </si>
  <si>
    <t>qualifizierte kaufmän-     nische Berufe</t>
  </si>
  <si>
    <t>Reinigungs-      berufe</t>
  </si>
  <si>
    <t>Sicherheits-      berufe</t>
  </si>
  <si>
    <t>Verkaufs-     berufe</t>
  </si>
  <si>
    <t>Quelle: Bundesagentur für Arbeit, Ausbildungsmarktstatistik, Ergebnisse zum 30.09.; Bundesinstitut für Berufsbildung, Erhebung der neu abgeschlossenen Ausbildungsverträge zum 30.09. (Datenstand 10.12.2018), Berechnungen des BIBB, eigene Berechnungen und Schätzungen</t>
  </si>
  <si>
    <t xml:space="preserve">Besetzungsprobleme </t>
  </si>
  <si>
    <t xml:space="preserve">Versorgungsprobleme </t>
  </si>
  <si>
    <t>Quelle: Bundesagentur für Arbeit, Ergebnisse der Ausbildungsmarktstatistik, Ergebnisse zum 30.09.; Bundesinstitut für Berufsbildung, Erhebung der neu abgeschlossenen Ausbildungsverträge zum 30.09. (Datenstand 10.12.2018), Berechnungen des BIBB, eigene Berechnungen</t>
  </si>
  <si>
    <t>unbesetzte Ausbildungs-      stellen</t>
  </si>
  <si>
    <t>unvermittelte Bewerber/innen</t>
  </si>
  <si>
    <t>erfolglose Ausbildungs-      platzbesetzung</t>
  </si>
  <si>
    <t>erfolglose Ausbildungs-      platznachfrag</t>
  </si>
  <si>
    <t>Passungs-probleme</t>
  </si>
  <si>
    <r>
      <rPr>
        <vertAlign val="superscript"/>
        <sz val="7"/>
        <color theme="1"/>
        <rFont val="Arial"/>
        <family val="2"/>
      </rPr>
      <t>1)</t>
    </r>
    <r>
      <rPr>
        <sz val="7"/>
        <color theme="1"/>
        <rFont val="Arial"/>
        <family val="2"/>
      </rPr>
      <t xml:space="preserve"> Nachfrage in erweiterter Definition. Mit Daten der zugelassenen kommunalen Träger.</t>
    </r>
  </si>
  <si>
    <t>Besetzungs-
probleme (offene Stellen)
-
Versorgungs-
probleme (noch suchende Bewerber)</t>
  </si>
  <si>
    <t>Bau- und Bau-     nebengewerbe</t>
  </si>
  <si>
    <t>Elektro-         berufe</t>
  </si>
  <si>
    <t>Hotel- und Gaststätten-     berufe</t>
  </si>
  <si>
    <t>Lager-           wirtschaft und Transport</t>
  </si>
  <si>
    <t>medizinische Fach-      angestellte</t>
  </si>
  <si>
    <t>Reinigungs-       berufe</t>
  </si>
  <si>
    <t>Sicherheits-        berufe</t>
  </si>
  <si>
    <t>Verkaufs-      berufe</t>
  </si>
  <si>
    <t>Stellen</t>
  </si>
  <si>
    <t>Bewerber</t>
  </si>
  <si>
    <t>Quelle: Bundesagentur für Arbeit, Ergebnisse der Ausbildungsmarktstatistik, Ergebnisse zum 30.09.; Bundesinstitut für Berufsbildung, Erhebung der neu abgeschlossenen Ausbildungsverträge zum 30.09. (Datenstand 10.12.2018), Berechnungen des BIBB, eigene Berechnungen und Schätzungen</t>
  </si>
  <si>
    <t>unbesetzte Ausbildungsstellen</t>
  </si>
  <si>
    <t>unvermittelte Bewerber</t>
  </si>
  <si>
    <t>davon nach Mismatchtypen</t>
  </si>
  <si>
    <t>berufsfachlich</t>
  </si>
  <si>
    <t>regional</t>
  </si>
  <si>
    <t>eigenschafts-bezogen</t>
  </si>
  <si>
    <t>Quelle: Bundesagentur für Arbeit, Sonderauswertung (Unbesetzte Ausbildungsstellen (UBA) und noch suchende Bewerber (mit und ohne Alternative, UVB) zum 30.09. (am Ende des Berichtsjahres) nach Arbeitsagenturbezirken und Ausbildungsberufen (5-Steller der KldB 2010), eigene Schätzungen und Berechnungen</t>
  </si>
  <si>
    <t>KldB10_3</t>
  </si>
  <si>
    <t>UBA</t>
  </si>
  <si>
    <t>UVB</t>
  </si>
  <si>
    <t>NAA</t>
  </si>
  <si>
    <t>Medianeinkommen vollzeitbeschäftigter Fachkräfte</t>
  </si>
  <si>
    <t xml:space="preserve">Top 10 niedrigste Einkommen gesamt </t>
  </si>
  <si>
    <t>823</t>
  </si>
  <si>
    <t>Körperpflege</t>
  </si>
  <si>
    <t>122</t>
  </si>
  <si>
    <t>Floristik</t>
  </si>
  <si>
    <t>113</t>
  </si>
  <si>
    <t>Pferdewirtschaft</t>
  </si>
  <si>
    <t>633</t>
  </si>
  <si>
    <t>Gastronomie</t>
  </si>
  <si>
    <t>623</t>
  </si>
  <si>
    <t>Verkauf von Lebensmitteln</t>
  </si>
  <si>
    <t>541</t>
  </si>
  <si>
    <t>832</t>
  </si>
  <si>
    <t>Hauswirtschaft und Verbraucherberatung</t>
  </si>
  <si>
    <t>632</t>
  </si>
  <si>
    <t>Hotellerie</t>
  </si>
  <si>
    <t>111</t>
  </si>
  <si>
    <t>293</t>
  </si>
  <si>
    <t>Speisenzubereitung</t>
  </si>
  <si>
    <t>Top 10 höchste Einkommen gesamt</t>
  </si>
  <si>
    <t>263</t>
  </si>
  <si>
    <t>Elektrotechnik</t>
  </si>
  <si>
    <t>251</t>
  </si>
  <si>
    <t>Maschinenbau- und Betriebstechnik</t>
  </si>
  <si>
    <t>715</t>
  </si>
  <si>
    <t>Personalwesen und -dienstleistung</t>
  </si>
  <si>
    <t>245</t>
  </si>
  <si>
    <t>Feinwerk- und Werkzeugtechnik</t>
  </si>
  <si>
    <t>241</t>
  </si>
  <si>
    <t>Metallerzeugung</t>
  </si>
  <si>
    <t>414</t>
  </si>
  <si>
    <t>Physik</t>
  </si>
  <si>
    <t>434</t>
  </si>
  <si>
    <t>Softwareentwicklung und Programmierung</t>
  </si>
  <si>
    <t>413</t>
  </si>
  <si>
    <t>Chemie</t>
  </si>
  <si>
    <t>431</t>
  </si>
  <si>
    <t>721</t>
  </si>
  <si>
    <t>Versicherungs- u. Finanzdienstleistungen</t>
  </si>
  <si>
    <t>Quellen: Bundesinstitut für Berufsbildung, Erhebung zum 30. September; Bundesagentur für Arbeit (Ausbildungsmarktstatistik), Absolutwerte werden aus Datenschutzgründen jeweils auf ein Vielfaches von 3 gerundet; der Gesamtwert kann deshalb von der Summe der Einzelwerte abweichen. Bei den Daten der Bundesagentur für Arbeit liegen Werte kleiner 3 nicht vor. Zu Berechnungszwecken werden diese durch Schätzwerte ersetzt.</t>
  </si>
  <si>
    <t xml:space="preserve">Tabelle 6.29A Neu abgeschlossene Ausbildungsverträge (NAA), unbesetzte Ausbildungsstellen (UBA), unvermittelte Bewerber (UVB) und ANR 2009 bis 2018  in Produktions-, primären  und sekundären Dienstleistungsberufen  </t>
  </si>
  <si>
    <t>Produktionsberufe</t>
  </si>
  <si>
    <t>primäre Dienstleistungsberufe</t>
  </si>
  <si>
    <t>sekundäre Dienstleistungsberufe</t>
  </si>
  <si>
    <t>mittlerer Schulabschluss</t>
  </si>
  <si>
    <t>Hochschul-/Fachhochschulreife</t>
  </si>
  <si>
    <t>Produktions- berufe</t>
  </si>
  <si>
    <t>primäre Dienst-leistungs-berufe</t>
  </si>
  <si>
    <t>sekundäre Dienst-leistungs-    berufe</t>
  </si>
  <si>
    <t>gesamt</t>
  </si>
  <si>
    <t>Quelle: Statistisches Bundesamt, Berufsbildungsstatistik, Sonderauswertung, eigene Berechnungen</t>
  </si>
  <si>
    <t>neu abgeschlossene Ausbildungsverträge</t>
  </si>
  <si>
    <t xml:space="preserve">unbesetzte Ausbildungsstellen </t>
  </si>
  <si>
    <t xml:space="preserve">unvermittelte Bewerber </t>
  </si>
  <si>
    <t>Produk-tions- berufe</t>
  </si>
  <si>
    <t>alle Abschlüsse</t>
  </si>
  <si>
    <t>Quelle: Statistisches Bundesamt, Berufsbildungsstatistik, Sonderauswertung; Bundesagentur für Arbeit, Sonderauswertung der Ausbildungsmarktstatistik zum 30.09.; eigene Berechnungen</t>
  </si>
  <si>
    <t>Anforderungsniveau realisierter und offener Angebote</t>
  </si>
  <si>
    <t>NAA-realisierte Anforderung</t>
  </si>
  <si>
    <t>UBA-Mindestanforderung</t>
  </si>
  <si>
    <t>erwartete Mindestbildung</t>
  </si>
  <si>
    <t>maximal Haupt-schulabschluss</t>
  </si>
  <si>
    <t>mittlerer Schul-abschluss</t>
  </si>
  <si>
    <t>Hochschul-/ Fachhoch-schulreife</t>
  </si>
  <si>
    <t>maximal Hauptschul-abschluss</t>
  </si>
  <si>
    <t>alle Berufe</t>
  </si>
  <si>
    <t>Lagerwirtschaft, Post und Zustellung, Güterumschlag, Fahrzeugführung im Straßenverkehr</t>
  </si>
  <si>
    <t>Objekt-, Personen-, Brandschutz, Arbeitssicherheit</t>
  </si>
  <si>
    <t>vorhandener/erwarteter Schulabschluss</t>
  </si>
  <si>
    <t>qualifizierte kaufmännische Berufe</t>
  </si>
  <si>
    <t>medizinische Fachangestellte</t>
  </si>
  <si>
    <t xml:space="preserve">Durch Rundungen kann die Summe der Werte von 100 abweichen. Die für Bremen in der iABE für 2014-2016 enthaltenen Ergebnisse der Schulstatistik beziehen sich auf das Schuljahr 2013/14 </t>
  </si>
  <si>
    <t xml:space="preserve">Anmerkung: Aufgrund der Möglichkeit von Mehrfachnennungen liegen die Insgesamtwerte niedriger als die Zeilensummen der einzelnen Maßnahmenwerte. Absolutwerte aus Datenschutzgründen jeweils auf ein Vielfaches von 3 gerundet; der Insgesamtwert kann deshalb von der Summe der Einzelwerte abweichen. Die für Bremen in der iABE für 2014-2016 enthaltenen Ergebnisse der Schulstatistik beziehen sich auf das Schuljahr 2013/14 </t>
  </si>
  <si>
    <t>Maßnahme</t>
  </si>
  <si>
    <t>Zielgruppe</t>
  </si>
  <si>
    <t>Dauer</t>
  </si>
  <si>
    <t>Schulabschlüsse</t>
  </si>
  <si>
    <t>Verankerung Praxisphasen</t>
  </si>
  <si>
    <t>Begleitung Praxisphasen</t>
  </si>
  <si>
    <t xml:space="preserve">AVdual </t>
  </si>
  <si>
    <t>16- bis 18-jährige Schüler*innen</t>
  </si>
  <si>
    <t>1 Jahr</t>
  </si>
  <si>
    <t>erster allgemeinbild. Abschluss möglich (gleichwertig mit HSA)</t>
  </si>
  <si>
    <t>Form: parallel (i. d. R. 2- wöchentl. Praxistage im Betrieb); kann auch als Blockpraktikum durchgeführt werden</t>
  </si>
  <si>
    <t>Ersetzt BEJ und VAB</t>
  </si>
  <si>
    <t>Grundlage: Schulversuchsbestimmung beruflicher Schulen – Az. 41-6621.03/15 (Stand: 28.08.2018)</t>
  </si>
  <si>
    <t>1-jährige gewerbl. Berufsfachschule</t>
  </si>
  <si>
    <t>Schüler*innen mit mind. Abschluss- oder Abgangszeugnis der Hauptschule oder Nachweis  gleichwertiger Bildungsstand</t>
  </si>
  <si>
    <t>- Form: k. A.</t>
  </si>
  <si>
    <t>k. A.</t>
  </si>
  <si>
    <t>Grundlage: Schulversuchsbestimmung beruflicher Schulen – Az. 41-6622.11/58 (Stand: 24.08.2005)</t>
  </si>
  <si>
    <t>- Dauer: 4‒6 Wochen</t>
  </si>
  <si>
    <t>2-jährige Berufsfachschule (2BFS)</t>
  </si>
  <si>
    <t>Schüler*innen mit HSA</t>
  </si>
  <si>
    <t>2 Jahre</t>
  </si>
  <si>
    <t>mittlerer Bildungsabschluss möglich</t>
  </si>
  <si>
    <t>vorgesehen, aber k. A. zur Dauer und Form</t>
  </si>
  <si>
    <t>Praktikumsvorbereitung, -begleitung und -reflexion durch Lehrkräfte der Maßnahme</t>
  </si>
  <si>
    <t>Grundlage: 2BFS-VO (Stand: 23.11.2008)</t>
    <phoneticPr fontId="8" type="noConversion"/>
  </si>
  <si>
    <t>Berufsvorbereitungsjahr vollzeitschulisch (BVJ/s) und kooperativ (BVJ/k)</t>
  </si>
  <si>
    <t>berufsschulpflichtige Jugendliche</t>
  </si>
  <si>
    <t>- Form: Blockpraktikum (Praktika immer kurz vor und nach den Ferien)</t>
  </si>
  <si>
    <t xml:space="preserve">Grundlage:BSO (Stand: 30.08.2008) </t>
    <phoneticPr fontId="8" type="noConversion"/>
  </si>
  <si>
    <t>- Dauer: insg. 8 Wochen</t>
  </si>
  <si>
    <t>Integrierte Berufsausbildungsvorbereitung (IBA) im Rahmen des Berliner Ausbildungsmodells (BAM)</t>
  </si>
  <si>
    <t>Schüler*innen ohne Abschluss oder mit Erweiterter Berufsbildungsreife</t>
  </si>
  <si>
    <t>1 Jahr</t>
  </si>
  <si>
    <t>erster allgemeinbild. Abschluss und/oder mittlerer Abschluss möglich</t>
  </si>
  <si>
    <t>Ersetzt berufsqualifizierende Lehrgänge &amp; 1-jährige BFS ab 2018/2019</t>
    <phoneticPr fontId="8" type="noConversion"/>
  </si>
  <si>
    <t>Grundlage:
Senatsverwaltung für Bildung, Jugend und Familie (2019a, 2019b).</t>
    <phoneticPr fontId="8" type="noConversion"/>
  </si>
  <si>
    <t>Berufsfachschule zum Erwerb beruflicher Grundbildung und von gleichgestellten Abschlüssen der Sekundarstufe I (BFS-G)</t>
  </si>
  <si>
    <t>Berufsschulpflichtige Jugendliche</t>
  </si>
  <si>
    <t>Einfache oder Erweiterte Berufsbildungsreife möglich</t>
    <phoneticPr fontId="8" type="noConversion"/>
  </si>
  <si>
    <t>Grundlage: 
Berufsgrundbildungsverordnung (Stand: 04.09.2018)</t>
    <phoneticPr fontId="8" type="noConversion"/>
  </si>
  <si>
    <t>Ausbildungsvorbereitender Bildungsgang (AVBG) – Berufsorientierungsklasse</t>
  </si>
  <si>
    <t>Einfache oder Erweiterte Berufsbildungsreife möglich</t>
  </si>
  <si>
    <t>Grundlage:
AVBG-VO (Stand: 22.04.2019)</t>
    <phoneticPr fontId="8" type="noConversion"/>
  </si>
  <si>
    <t>Ausbildungsvorbereitender Bildungsgang (AVBG) – Praktikumsklasse</t>
  </si>
  <si>
    <t>½ bis 1 Jahr</t>
  </si>
  <si>
    <t xml:space="preserve">Ausbildungsvorbereitung (AVDual) </t>
  </si>
  <si>
    <t xml:space="preserve">schulpflichtige Jugendliche </t>
  </si>
  <si>
    <t>erster allgemeinbild. Abschluss bei erfolgreicher Teilnahme an Abschlussprüfung</t>
  </si>
  <si>
    <t>Grundlage:
APO-BVS (Stand: 11.09.2017)
Drucksache 19/8472 (Stand: 18.01.11)</t>
    <phoneticPr fontId="8" type="noConversion"/>
  </si>
  <si>
    <t>Berufsfachschule zum Übergang in Ausbildung (BÜA)</t>
  </si>
  <si>
    <t>Stufe 1: Schüler*innen unter 18 Jahren ohne und mit HSA</t>
  </si>
  <si>
    <t>1‒2 Jahre</t>
  </si>
  <si>
    <t>HSA (Stufe 1: Jahr 1) und mittlerer Abschluss (Stufe 2: Jahr 2) möglich</t>
  </si>
  <si>
    <t>Ersetzt die Bildungsgänge zur Berufsvorbereitung (BzB), 2-jährige BFS, 1-jährige höhere BFS ab 2017/2018</t>
    <phoneticPr fontId="8" type="noConversion"/>
  </si>
  <si>
    <t>Grundlage:
Hessisches Kultusministerium (2017)</t>
  </si>
  <si>
    <t xml:space="preserve">Stufe 2: Absolvent*innen aus Stufe 1 mit absolvierten Praktika </t>
  </si>
  <si>
    <t xml:space="preserve">1-jähriges und 2-jähriges Berufsvorbereitungsjahr (BVJ1/BVJ2) </t>
  </si>
  <si>
    <t>BVJ1: 
berufsschulpflichtige bzw.</t>
    <phoneticPr fontId="8" type="noConversion"/>
  </si>
  <si>
    <t xml:space="preserve">BVJ1:
1 Jahr </t>
    <phoneticPr fontId="8" type="noConversion"/>
  </si>
  <si>
    <t>erster allgemeinbild. Abschluss möglich (gleichwertig mit HSA)*</t>
  </si>
  <si>
    <t>Praktikumsvorbereitung, -begleitung und -reflexion durch Lehrkräfte der Maßnahme in BVJ1/BVJ2</t>
  </si>
  <si>
    <t>Grundlagen: Schulgesetz – SchulG M-V und BSVO M-V (Stand: 27.06.2017)</t>
    <phoneticPr fontId="8" type="noConversion"/>
  </si>
  <si>
    <t>BVJ2: 
vollzeitschulpflichtige 15- bis 16-jährige Schüler*innen einer allgemeinen Schule ohne Schulabschluss</t>
    <phoneticPr fontId="8" type="noConversion"/>
  </si>
  <si>
    <t>BVJ2:
2 Jahre</t>
    <phoneticPr fontId="8" type="noConversion"/>
  </si>
  <si>
    <t>Berufseinstiegsklasse (BEK) und Berufsvorbereitungsjahr (BVJ)</t>
  </si>
  <si>
    <t>BVJ: nur schulpflichtige Schüler*innen</t>
  </si>
  <si>
    <t>jeweils 1 Jahr</t>
  </si>
  <si>
    <t>HSA ist in BVJ und BEK möglich</t>
  </si>
  <si>
    <t>BVJ:
- Form: k. A.
- Dauer: 2‒4 Wochen</t>
    <phoneticPr fontId="8" type="noConversion"/>
  </si>
  <si>
    <t>Praktikumsvorbereitung, -begleitung und -reflexion durch Lehrkräfte der Maßnahme in BEK und BVJ</t>
  </si>
  <si>
    <t>Grundlagen: Bbs-VO (Stand: 10.08.2016)
EB-BbS (Stand: 14.1.2017)</t>
    <phoneticPr fontId="8" type="noConversion"/>
  </si>
  <si>
    <t>BEK: Abgänger*innen allgemeinbild. Schulen und des BVJ ohne HSA</t>
  </si>
  <si>
    <t>BEK: 
- Form: variabel (Blockpraktikum oder parallel)
- Dauer: 4 Wochen</t>
    <phoneticPr fontId="8" type="noConversion"/>
  </si>
  <si>
    <t>1- und 2-jährige Berufsfachschule</t>
  </si>
  <si>
    <t>BF1: Schüler*innen mit HSA oder gleichwertig und Beratungsgespräch</t>
  </si>
  <si>
    <t xml:space="preserve">jeweils 1 Jahr </t>
  </si>
  <si>
    <t>BF1: k. A.</t>
  </si>
  <si>
    <t xml:space="preserve"> k. A.</t>
  </si>
  <si>
    <t>BF2: Absolvent*innen der BF I mit mind. ausreichenden Leistungen, einem Notendurchschnitt von mind. 3,0</t>
  </si>
  <si>
    <t>BF2: mittlerer Abschluss möglich</t>
    <phoneticPr fontId="8" type="noConversion"/>
  </si>
  <si>
    <t>Ausbildungsvorbereitung Vollzeit oder Teilzeit</t>
  </si>
  <si>
    <t xml:space="preserve">Schüler*innen ohne HSA </t>
  </si>
  <si>
    <t>Teilzeit:</t>
  </si>
  <si>
    <t>Praktikumsvorbereitung, -begleitung und -reflexion durch Lehrkräfte der Maßnahme in Teilzeit/Vollzeit</t>
  </si>
  <si>
    <t>Grundlagen: APO-BK (Stand: 27.11.2018)</t>
    <phoneticPr fontId="8" type="noConversion"/>
  </si>
  <si>
    <t>1-jährige Berufsfachschule – B1 und B2</t>
  </si>
  <si>
    <t>B1: Schüler*innen mit HSA nach Klasse 9 oder gleichwertig</t>
  </si>
  <si>
    <t xml:space="preserve">B1: ein dem HSA nach Klasse 10 gleichwertiger Abschluss, sofern § 13 erfüllt </t>
  </si>
  <si>
    <t>In B1 und B2:
- Form: k. A.
- Dauer: 2 Wochen.</t>
    <phoneticPr fontId="8" type="noConversion"/>
  </si>
  <si>
    <t>Praktikumsvorbereitung, -begleitung und -reflexion durch Lehrkräfte der Maßnahme in B1 und B2</t>
  </si>
  <si>
    <t>B2: Schüler*innen mit HSA nach Klasse 10 oder gleichwertig</t>
    <phoneticPr fontId="8" type="noConversion"/>
  </si>
  <si>
    <t xml:space="preserve">B2: mittlerer Abschluss, sofern § 13 erfüllt </t>
    <phoneticPr fontId="8" type="noConversion"/>
  </si>
  <si>
    <t>Berufsvorbereitungsjahr (BVJ)</t>
  </si>
  <si>
    <t>Schüler*innen ohne HSA</t>
  </si>
  <si>
    <t xml:space="preserve">Praktikumsvorbereitung, -begleitung und -reflexion durch Lehrkräfte der Maßnahme </t>
  </si>
  <si>
    <t>Grundlagen: BerSchulO (Stand: 07.10.2005)</t>
    <phoneticPr fontId="8" type="noConversion"/>
  </si>
  <si>
    <t>Berufsfachschule I und II (BF1/BF2)</t>
  </si>
  <si>
    <t>BF1: Schüler*innen mit Berufsreife oder gleichwertigem Zeugnis</t>
  </si>
  <si>
    <t>BF1: allgemeinbild. Abschluss möglich (gleichwertig mit HSA nach Klasse 9)</t>
  </si>
  <si>
    <t>BF1:
- Form: Blockpraktikum oder parallel
- Dauer: k. A.</t>
    <phoneticPr fontId="8" type="noConversion"/>
  </si>
  <si>
    <t>BF1: sozialpäd. Betreuung durch Ansprechpartner*innen für Praktikums- und Ausbildungsplatzsuche</t>
  </si>
  <si>
    <t>Grundlagen: 
Berufsfachschulverordnung I und II (Stand: 01.08.2014)</t>
    <phoneticPr fontId="8" type="noConversion"/>
  </si>
  <si>
    <t>BF2: Absolvent*innen der BF1 mit mind. ausreichenden Leistungen, einem Notendurchschnitt von mind. 3,0</t>
    <phoneticPr fontId="8" type="noConversion"/>
  </si>
  <si>
    <t>BF2: qualifizierter Sekundarabschluss I</t>
    <phoneticPr fontId="8" type="noConversion"/>
  </si>
  <si>
    <t>BF2:
nicht vorgesehen</t>
    <phoneticPr fontId="8" type="noConversion"/>
  </si>
  <si>
    <t>Berufsgrundbildungsjahr (BGJ) in Vollzeit</t>
  </si>
  <si>
    <t>Schüler*innen mit erfüllter Vollschulpflicht und Klasse 8 abgeschlossen</t>
  </si>
  <si>
    <t>Grundlagen: AO-BS (Stand: 06.06.2016)</t>
    <phoneticPr fontId="8" type="noConversion"/>
  </si>
  <si>
    <t>Schüler*innen mit erfüllter Vollschulpflicht, aber Klasse 8 nicht abgeschlossen</t>
  </si>
  <si>
    <t xml:space="preserve">1 Jahr </t>
  </si>
  <si>
    <t>Abschluss berechtigt zur Aufnahme des BGJ</t>
  </si>
  <si>
    <t xml:space="preserve">k. A. </t>
  </si>
  <si>
    <t>1- und 2-jähriges Berufsvorbereitungsjahr (BVJ1/BVJ2)</t>
  </si>
  <si>
    <t>BVJ1: Schüler*innen ohne allgemeinbild. Schulabschluss und Ausbildungsplatz</t>
  </si>
  <si>
    <t>BVJ1:
1 Jahr</t>
    <phoneticPr fontId="8" type="noConversion"/>
  </si>
  <si>
    <t>BVJ1: k. A.</t>
  </si>
  <si>
    <t>Grundlagen: BSO (Stand: 01.08.2018)</t>
    <phoneticPr fontId="8" type="noConversion"/>
  </si>
  <si>
    <t>BVJ2: Vollzeitschulpflicht erfüllt und Oberschule vor Beginn der Klasse 9 verlassen</t>
  </si>
  <si>
    <t>BVJ2:
2 Jahre</t>
    <phoneticPr fontId="8" type="noConversion"/>
  </si>
  <si>
    <t>BVJ2: Betreuung durch Praxisbegleiter*innen</t>
  </si>
  <si>
    <t>Berufsgrundbildungsjahr</t>
  </si>
  <si>
    <t xml:space="preserve">Schüler*innen mit allg. Abschluss, aber ohne Ausbildungsplatz </t>
  </si>
  <si>
    <t>nicht mehr schulpflichtige Jugendliche</t>
  </si>
  <si>
    <t>Ausbildungsvorbereitung Schleswig-Holstein (AV-SH)</t>
  </si>
  <si>
    <t xml:space="preserve">16- bis 18-jährige schulpflichtige Schüler*innen </t>
  </si>
  <si>
    <t>HSA möglich</t>
  </si>
  <si>
    <t>Grundlagen: BSVO (Stand: 23.06.2016)</t>
    <phoneticPr fontId="8" type="noConversion"/>
  </si>
  <si>
    <t>Runderlass des Ministeriums für Schule und Berufsbildung (Stand: 28. Dezember 2016 - III 321 - 3023.252-1)</t>
  </si>
  <si>
    <t>Handreichung für die Berufsschule (Stand: August 2017)</t>
  </si>
  <si>
    <t>Schüler*innen ohne oder mit einem dem HSA gleichwertigen Abschluss</t>
  </si>
  <si>
    <t xml:space="preserve">Praktikumsbetreuung durch Lehrkräfte der Maßnahme </t>
  </si>
  <si>
    <t>Grundlagen: ThürBSO (Stand: 21.03.2017)</t>
    <phoneticPr fontId="8" type="noConversion"/>
  </si>
  <si>
    <t>1- und 2-jährige Berufsfachschulen Vollzeit (BFS1/BFS2) und 1-jährige BFS Teilzeit (BFS 1/k)</t>
  </si>
  <si>
    <t>Schüler*innen mit einem dem HSA gleichwertigen Abschluss</t>
  </si>
  <si>
    <t>BFS1 und BFS1/k:</t>
  </si>
  <si>
    <t>BFS1 und BFS 1/k: nicht vorgesehen</t>
  </si>
  <si>
    <t>BFS1/BFS2:
- vorgesehen, aber k. A. zu Form und Dauer</t>
    <phoneticPr fontId="8" type="noConversion"/>
  </si>
  <si>
    <t>Grundlagen: ThürSOBFS 2 vom 11. Juli 1997 (zuletzt geändert am 16. September 2011)</t>
    <phoneticPr fontId="8" type="noConversion"/>
  </si>
  <si>
    <t>BFS2: 
2 Jahre</t>
    <phoneticPr fontId="8" type="noConversion"/>
  </si>
  <si>
    <t>BFS2: ein dem Realschulabschluss gleichwertiger Abschluss</t>
  </si>
  <si>
    <t>BFS1/k:
- Form: 20 Wochen-stunden fachpraktischer Unterricht bei freiem Träger oder Betrieb
- Dauer: zusätzl. 4 Wochen Betriebspraktikum.</t>
    <phoneticPr fontId="8" type="noConversion"/>
  </si>
  <si>
    <t xml:space="preserve">Hinweis: HSA: Hauptschulabschluss. </t>
  </si>
  <si>
    <t>* Wenn die Dauer des erfolgreich abgeschlossenen Bildungsgangs mind. 9 Monate beträgt, sie erfolgreich am Zusatzunterricht in den Fächern Deutsch, Sozialkunde und Mathematik teilgenommen und mind. einen Qualifizierungsbaustein erworben haben.</t>
  </si>
  <si>
    <t>Tabelle 4.7A Überblick über (Regel-)Angebote im Übergangssektor</t>
  </si>
  <si>
    <t>Tabelle 5.6A Anteile der Schüler*inneim ersten Schuljahr im Schulberufssystem in Erziehungs- und Kinderpflegeberufen  im ersten Schuljahr 2007, 2012 und 2017</t>
  </si>
  <si>
    <t>Tabelle 7.2A: Quote vorzeitiger Vertragslösungen in der dualen Ausbildung in West- und Ostdeutschland 2010 und 2017 (inkl. der Berufe für Menschen mit Behinderungen) (in %)</t>
  </si>
  <si>
    <t>Tabelle 7.5A:Quote vorzeitiger Vertragslösungen in der dualen Ausbildung nach Ausbildungsbereichen und Ländern differenziert nach Geschlecht 2017 (inkl. der Berufe für Menschen mit Behinderungen) (in %)</t>
  </si>
  <si>
    <t>Quelle: Statistische Ämter des Bundes und der Länder, Fortschreibung des Bevölkerungsstandes, ab 2011: Ergebnisse des Zensus, GENESIS-Online, eigene Berechnungen.</t>
  </si>
  <si>
    <t>Quelle: Statistische Ämter des Bundes und der Länder, Fortschreibung des Bevölkerungsstandes, GENESIS-Online, eigene Berechnungen.</t>
  </si>
  <si>
    <t xml:space="preserve">- Lernberatung durch zusätzliche Lehrkräfte </t>
  </si>
  <si>
    <t>- Zusammenarbeit mit AVdual-Begleiter*innen</t>
  </si>
  <si>
    <t>- Form: parallel (3 Tage Betrieb, 2 Tage Schule)</t>
  </si>
  <si>
    <t>- Praktikumsvorbereitung, -begleitung und -reflexion durch Lehrkräfte der Maßnahme
-  „Bildungsbegleitung“ zur Beratung/Unterstützung von Betrieben und Jugendlichen</t>
  </si>
  <si>
    <t>-  „Bildungsbegleitung“ zur Beratung/Unterstützung von Betrieben und Jugendlichen</t>
  </si>
  <si>
    <t xml:space="preserve">- schulpflichtige Schüler*innen </t>
  </si>
  <si>
    <t>- Form: Blockpraktikum
- Dauer: mind. 2 Wochen</t>
  </si>
  <si>
    <t>- mind. 10 Jahre Schulbesuch in der allgemeinbild. Schule</t>
  </si>
  <si>
    <t>- Dauer: mind. 2 Wochen</t>
  </si>
  <si>
    <t>- ohne Schulabschluss</t>
  </si>
  <si>
    <r>
      <t xml:space="preserve">- </t>
    </r>
    <r>
      <rPr>
        <sz val="7"/>
        <color rgb="FF000000"/>
        <rFont val="Arial"/>
        <family val="2"/>
      </rPr>
      <t xml:space="preserve">schulpflichtige Schüler*innen; </t>
    </r>
  </si>
  <si>
    <r>
      <t xml:space="preserve">- </t>
    </r>
    <r>
      <rPr>
        <sz val="7"/>
        <color rgb="FF000000"/>
        <rFont val="Arial"/>
        <family val="2"/>
      </rPr>
      <t>Form: parallel (3 Tage Betrieb, 2 Tage Schule)</t>
    </r>
  </si>
  <si>
    <r>
      <t xml:space="preserve">- </t>
    </r>
    <r>
      <rPr>
        <sz val="7"/>
        <color rgb="FF000000"/>
        <rFont val="Arial"/>
        <family val="2"/>
      </rPr>
      <t>mind. 10 Jahre Schulbesuch in der allgemeinbild. Schule</t>
    </r>
  </si>
  <si>
    <r>
      <t xml:space="preserve">- </t>
    </r>
    <r>
      <rPr>
        <sz val="7"/>
        <color rgb="FF000000"/>
        <rFont val="Arial"/>
        <family val="2"/>
      </rPr>
      <t>mind. Einfache Berufsbildungsreife</t>
    </r>
  </si>
  <si>
    <t>- AV-Begleiter*innen</t>
  </si>
  <si>
    <t>- Dauer: max. 12 Wochen</t>
  </si>
  <si>
    <r>
      <t>- Form</t>
    </r>
    <r>
      <rPr>
        <vertAlign val="superscript"/>
        <sz val="7"/>
        <color theme="1"/>
        <rFont val="Arial"/>
        <family val="2"/>
      </rPr>
      <t>1</t>
    </r>
    <r>
      <rPr>
        <sz val="7"/>
        <color theme="1"/>
        <rFont val="Arial"/>
        <family val="2"/>
      </rPr>
      <t>: Blockpraktikum (in der letzten Ausbildungsphase)</t>
    </r>
  </si>
  <si>
    <t>- Dauer: mind. 6 Wochen</t>
  </si>
  <si>
    <t>- Form: 3 Tage Praxis (in Betrieb oder Maßnahmen zur beruflichen Orientierung), 2 Tage Schule</t>
  </si>
  <si>
    <t>- Dauer: k. A.</t>
  </si>
  <si>
    <r>
      <t>Vollzeit</t>
    </r>
    <r>
      <rPr>
        <vertAlign val="superscript"/>
        <sz val="7"/>
        <color theme="1"/>
        <rFont val="Arial"/>
        <family val="2"/>
      </rPr>
      <t>2</t>
    </r>
    <r>
      <rPr>
        <sz val="7"/>
        <color theme="1"/>
        <rFont val="Arial"/>
        <family val="2"/>
      </rPr>
      <t>:</t>
    </r>
  </si>
  <si>
    <t>- vorgesehen, aber k. A. zur Dauer und Form</t>
  </si>
  <si>
    <t>- Form: Blockpraktikum</t>
  </si>
  <si>
    <t>- Dauer: 3 Wochen</t>
  </si>
  <si>
    <t>- Dauer: mind. 4 Wochen</t>
  </si>
  <si>
    <t>- Form: variabel (parallel oder im Block)</t>
  </si>
  <si>
    <t>- Form: abhängig vom Umfang betriebl. Praxisphasen</t>
  </si>
  <si>
    <t>- Dauer: 4 Wochen</t>
  </si>
  <si>
    <t>Tabelle 5.2A Verteilung der Schüler*innenim ersten Schuljahr des Schulberufssystems nach Berufsgruppen und Ländern 2017 (in %)</t>
  </si>
  <si>
    <t>Tabelle 5.1A Realisiertes vollzeitschulisches Angebot an Ausbildungsplätzen nach Bundesländern 2007, 2015, 2017</t>
  </si>
  <si>
    <r>
      <t>Tabelle 6.34A Unbesetzte Ausbildungsstellen (UBA) und unvermittelte Bewerber (UVB) 2017 nach Berufsgruppen, Region und (vorhandenen/erwarteten</t>
    </r>
    <r>
      <rPr>
        <b/>
        <vertAlign val="superscript"/>
        <sz val="10"/>
        <color theme="1"/>
        <rFont val="Arial"/>
        <family val="2"/>
      </rPr>
      <t>1)</t>
    </r>
    <r>
      <rPr>
        <b/>
        <sz val="10"/>
        <color theme="1"/>
        <rFont val="Arial"/>
        <family val="2"/>
      </rPr>
      <t>) Schulabschlüssen (in %)</t>
    </r>
  </si>
  <si>
    <r>
      <t>Tabelle 6.32A Neu abgeschlossene Ausbildungsverträge und unbesetzte Ausbildungsstellen 2017 nach Berufsbereichen, Region und (vorhandenen/erwarteten</t>
    </r>
    <r>
      <rPr>
        <b/>
        <vertAlign val="superscript"/>
        <sz val="10"/>
        <color theme="1"/>
        <rFont val="Arial"/>
        <family val="2"/>
      </rPr>
      <t>1)</t>
    </r>
    <r>
      <rPr>
        <b/>
        <sz val="10"/>
        <color theme="1"/>
        <rFont val="Arial"/>
        <family val="2"/>
      </rPr>
      <t>) Schulabschlüssen</t>
    </r>
  </si>
  <si>
    <r>
      <t>Tabelle 6.30A Neu abgeschlossene Ausbildungverträge 2008 bis 2017 nach Schulabschlüssen und Berufsbereichen (in%)</t>
    </r>
    <r>
      <rPr>
        <b/>
        <vertAlign val="superscript"/>
        <sz val="10"/>
        <color theme="1"/>
        <rFont val="Arial"/>
        <family val="2"/>
      </rPr>
      <t>1)</t>
    </r>
  </si>
  <si>
    <r>
      <t>Tabelle 6.28A Unbesetzte Ausbildungsstellen, unvermittelte Bewerber, neu abgeschlossene Ausbildungsverträge und ANR 2017 der 10 einkommensschwächsten und-stärksten Berufsgruppen</t>
    </r>
    <r>
      <rPr>
        <b/>
        <vertAlign val="superscript"/>
        <sz val="10"/>
        <color theme="1"/>
        <rFont val="Arial"/>
        <family val="2"/>
      </rPr>
      <t xml:space="preserve">1) </t>
    </r>
  </si>
  <si>
    <r>
      <t>Tabelle 6.20A Erfolglose Ausbildungsplatzbesetzung (Besetzungsprobleme) und erfolglose Ausbildungsplatznachfrage (Versorgungsprobleme) 2009 bis 2018 nach Ländern (in %)</t>
    </r>
    <r>
      <rPr>
        <b/>
        <vertAlign val="superscript"/>
        <sz val="10"/>
        <color theme="1"/>
        <rFont val="Arial"/>
        <family val="2"/>
      </rPr>
      <t>1)</t>
    </r>
  </si>
  <si>
    <r>
      <t>Tabelle 6.19A Angebots-Nachfrage-Relation 2018 in ausgewählten Berufsgruppen</t>
    </r>
    <r>
      <rPr>
        <b/>
        <vertAlign val="superscript"/>
        <sz val="10"/>
        <color theme="1"/>
        <rFont val="Arial"/>
        <family val="2"/>
      </rPr>
      <t>1)</t>
    </r>
  </si>
  <si>
    <r>
      <t>Tabelle 6.16A Angebots-Nachfrage-Relation 2009 bis 2018 nach Ländern</t>
    </r>
    <r>
      <rPr>
        <b/>
        <vertAlign val="superscript"/>
        <sz val="10"/>
        <color theme="1"/>
        <rFont val="Arial"/>
        <family val="2"/>
      </rPr>
      <t>1)</t>
    </r>
  </si>
  <si>
    <r>
      <t>Tabelle 6.14A Ausbildungsquote, Qualifikationsspezifische Ausbildungsquote 2012 und 2017 nach Berufsgruppen (Stichtag 31.12.) (in %)</t>
    </r>
    <r>
      <rPr>
        <b/>
        <vertAlign val="superscript"/>
        <sz val="10"/>
        <color theme="1"/>
        <rFont val="Arial"/>
        <family val="2"/>
      </rPr>
      <t>1)</t>
    </r>
  </si>
  <si>
    <r>
      <t>Tabelle 6.3A Neu abgeschlossene Ausbildungsverträge 2008 und 2017 nach Ausbildungsbereichen und Ländern (in %)</t>
    </r>
    <r>
      <rPr>
        <b/>
        <vertAlign val="superscript"/>
        <sz val="10"/>
        <color theme="1"/>
        <rFont val="Arial"/>
        <family val="2"/>
      </rPr>
      <t>1)</t>
    </r>
  </si>
  <si>
    <r>
      <t>Tabelle 2.17A Bevölkerung</t>
    </r>
    <r>
      <rPr>
        <b/>
        <vertAlign val="superscript"/>
        <sz val="10"/>
        <color theme="1"/>
        <rFont val="Arial"/>
        <family val="2"/>
      </rPr>
      <t>1)</t>
    </r>
    <r>
      <rPr>
        <b/>
        <sz val="10"/>
        <color theme="1"/>
        <rFont val="Arial"/>
        <family val="2"/>
      </rPr>
      <t xml:space="preserve"> 2017 nach Bundesländern, Altersgruppen, Migrationstyp und (Zuwanderungs-)Generation</t>
    </r>
    <r>
      <rPr>
        <b/>
        <vertAlign val="superscript"/>
        <sz val="10"/>
        <color theme="1"/>
        <rFont val="Arial"/>
        <family val="2"/>
      </rPr>
      <t>2)</t>
    </r>
    <r>
      <rPr>
        <b/>
        <sz val="10"/>
        <color theme="1"/>
        <rFont val="Arial"/>
        <family val="2"/>
      </rPr>
      <t xml:space="preserve"> (in %)</t>
    </r>
  </si>
  <si>
    <r>
      <t>Tabelle 6.22A Passungsprobleme 2018 nach Arbeitsagenturbezirken (in %)</t>
    </r>
    <r>
      <rPr>
        <b/>
        <vertAlign val="superscript"/>
        <sz val="10"/>
        <color theme="1"/>
        <rFont val="Arial"/>
        <family val="2"/>
      </rPr>
      <t>1)</t>
    </r>
  </si>
  <si>
    <r>
      <t>Tabelle 6.18A Angebots-Nachfrage-Relation 2018 nach Arbeitsagenturbezirken</t>
    </r>
    <r>
      <rPr>
        <b/>
        <vertAlign val="superscript"/>
        <sz val="10"/>
        <color theme="1"/>
        <rFont val="Arial"/>
        <family val="2"/>
      </rPr>
      <t>1)</t>
    </r>
  </si>
  <si>
    <t>Dieser Text ist lizensiert unter einer Creative Commons Namensnennung, Weitergabe unter gleichen Bedingungen 3.0 (CC-BY-SA 3.0) Lizenz. Den vollständigen Lizenztext finden Sie unter: https://creativecommons.org/licenses/by-sa/3.0/legalcode.de</t>
  </si>
  <si>
    <t>Tabellen zu Kapitel 2 Ländermonitor</t>
  </si>
  <si>
    <t>Zurück zum Inhaltsverzeichnis</t>
  </si>
  <si>
    <r>
      <t>Tabelle 2.1A Pendlerquoten für sozialversicherungspflichtig Beschäftigte (SVB) und Auszubildende nach Bundesländern 2017 (in %)</t>
    </r>
    <r>
      <rPr>
        <b/>
        <vertAlign val="superscript"/>
        <sz val="10"/>
        <color theme="1"/>
        <rFont val="Arial"/>
        <family val="2"/>
      </rPr>
      <t>1)</t>
    </r>
  </si>
  <si>
    <r>
      <t>Tabelle 2.2A Relative Verteilung der im jeweiligen Land wohnenden Auszubildenden auf ihre Ausbildungsplätze nach deren Ort 2017 (Stichtag 30.09., in %)</t>
    </r>
    <r>
      <rPr>
        <b/>
        <vertAlign val="superscript"/>
        <sz val="10"/>
        <color theme="1"/>
        <rFont val="Arial"/>
        <family val="2"/>
      </rPr>
      <t>1)</t>
    </r>
  </si>
  <si>
    <t>Tabelle 2.2A Relative Verteilung der im jeweiligen Land wohnenden Auszubildenden auf ihre Ausbildungsplätze nach deren Ort 2017 (Stichtag 30.09., in %)</t>
  </si>
  <si>
    <t>Tabelle 2.1A Pendlerquoten für sozialversicherungspflichtig Beschäftigte (SVB) und Auszubildende nach Bundesländern 2017 (in %)</t>
  </si>
  <si>
    <t>Tabelle 2.9A Sozialversicherungspflichtig Beschäftigte nach Bundesländern und Betriebsgröße 2017 (in Tausend, in %)</t>
  </si>
  <si>
    <t>Tabelle 2.10A Sozialversicherungspflichtig Beschäftigte nach Bundesländern und Betriebsgröße 2007 (in Tausend, in %)</t>
  </si>
  <si>
    <t>Tabelle 2.6A Veränderung des Bruttoinlandsprodukts – preisbereinigt, verkettet – je Einwohner nach Bundesländern 2007 bis 2017</t>
  </si>
  <si>
    <t>Tabelle 2.11A  Sozialversicherungspflichtig oder geringfügig Beschäftigte nach Bundesländern und Berufssektoren (in %) 2017</t>
  </si>
  <si>
    <r>
      <t>Tabelle 2.12A Sozialversicherungspflichtig Beschäftigte</t>
    </r>
    <r>
      <rPr>
        <b/>
        <vertAlign val="superscript"/>
        <sz val="10"/>
        <color theme="1"/>
        <rFont val="Arial"/>
        <family val="2"/>
      </rPr>
      <t>1)</t>
    </r>
    <r>
      <rPr>
        <b/>
        <sz val="10"/>
        <color theme="1"/>
        <rFont val="Arial"/>
        <family val="2"/>
      </rPr>
      <t xml:space="preserve"> nach Bundesländern und Berufshauptgruppen 2017 (in %)</t>
    </r>
  </si>
  <si>
    <t>Tabelle 2.12A Sozialversicherungspflichtig Beschäftigte nach Bundesländern und Berufshauptgruppen 2017 (in %)</t>
  </si>
  <si>
    <r>
      <t>Tabelle 2.13A  Sozialversicherungspflichtig Beschäftigte nach Qualifikationsniveau 2017 (in Tausend, in %)</t>
    </r>
    <r>
      <rPr>
        <b/>
        <vertAlign val="superscript"/>
        <sz val="10"/>
        <color theme="1"/>
        <rFont val="Arial"/>
        <family val="2"/>
      </rPr>
      <t>1)</t>
    </r>
  </si>
  <si>
    <t>Tabelle 2.13A  Sozialversicherungspflichtig Beschäftigte nach Qualifikationsniveau 2017 (in Tausend, in %)</t>
  </si>
  <si>
    <r>
      <t>Tabelle 2.14A Sozialversicherungspflichtig Beschäftigte nach Qualifikationsniveau 2007 (in Tausend, in %)</t>
    </r>
    <r>
      <rPr>
        <b/>
        <vertAlign val="superscript"/>
        <sz val="10"/>
        <color theme="1"/>
        <rFont val="Arial"/>
        <family val="2"/>
      </rPr>
      <t>1)</t>
    </r>
  </si>
  <si>
    <t>Tabelle 2.14A Sozialversicherungspflichtig Beschäftigte nach Qualifikationsniveau 2007 (in Tausend, in %)</t>
  </si>
  <si>
    <t>Tabelle 2.17A Bevölkerung 2017 nach Bundesländern, Altersgruppen, Migrationstyp und (Zuwanderungs-)Generation (in %)</t>
  </si>
  <si>
    <t>Tabelle 2.18A Bevölkerung 2013 nach Bundesländern, Altersgruppen, Migrationstyp und (Zuwanderungs-)Generation (in %)</t>
  </si>
  <si>
    <r>
      <t>Tabelle 2.18A Bevölkerung</t>
    </r>
    <r>
      <rPr>
        <b/>
        <vertAlign val="superscript"/>
        <sz val="10"/>
        <color theme="1"/>
        <rFont val="Arial"/>
        <family val="2"/>
      </rPr>
      <t>1)</t>
    </r>
    <r>
      <rPr>
        <b/>
        <sz val="10"/>
        <color theme="1"/>
        <rFont val="Arial"/>
        <family val="2"/>
      </rPr>
      <t xml:space="preserve"> 2013 nach Bundesländern, Altersgruppen, Migrationstyp und (Zuwanderungs-)Generation</t>
    </r>
    <r>
      <rPr>
        <b/>
        <vertAlign val="superscript"/>
        <sz val="10"/>
        <color theme="1"/>
        <rFont val="Arial"/>
        <family val="2"/>
      </rPr>
      <t>2)</t>
    </r>
    <r>
      <rPr>
        <b/>
        <sz val="10"/>
        <color theme="1"/>
        <rFont val="Arial"/>
        <family val="2"/>
      </rPr>
      <t xml:space="preserve"> (in %)</t>
    </r>
  </si>
  <si>
    <r>
      <t>Tabelle 2.21A Steuereinnahmen</t>
    </r>
    <r>
      <rPr>
        <b/>
        <vertAlign val="superscript"/>
        <sz val="10"/>
        <color theme="1"/>
        <rFont val="Arial"/>
        <family val="2"/>
      </rPr>
      <t>1)</t>
    </r>
    <r>
      <rPr>
        <b/>
        <sz val="10"/>
        <color theme="1"/>
        <rFont val="Arial"/>
        <family val="2"/>
      </rPr>
      <t xml:space="preserve"> je Einwohner 2017 nach Ländern</t>
    </r>
  </si>
  <si>
    <t>Tabelle 2.21A Steuereinnahmen je Einwohner 2017 nach Ländern</t>
  </si>
  <si>
    <t>Tabellen zu Kapitel 3 Ländermonitor</t>
  </si>
  <si>
    <t>Tabellen zu Kapitel 4 Ländermonitor</t>
  </si>
  <si>
    <t>Tabellen zu Kapitel 5 Ländermonitor</t>
  </si>
  <si>
    <t>Tabellen zu Kapitel 6 Ländermonitor</t>
  </si>
  <si>
    <t>Tabelle 6.1A Neu abgeschlossene Ausbildungsverträge 2008 bis 2017 nach Ländern (Anzahl, Index in %)</t>
  </si>
  <si>
    <t>Tabelle 6.2A Neu abgeschlossene Ausbildungsverträge 2008 und 2017 nach Ausbildungsbereichen und Ländern (Anzahl)</t>
  </si>
  <si>
    <t>Tabelle 6.3A Neu abgeschlossene Ausbildungsverträge 2008 und 2017 nach Ausbildungsbereichen und Ländern (in %)</t>
  </si>
  <si>
    <t>Tabelle 6.4A Neu abgeschlossene Ausbildungsverträge 2008 bis 2017 nach Produktions- und Dienstleistungsberufen und Ländern (Anzahl, in %)</t>
  </si>
  <si>
    <t>Tabellen zu Kapitel 7 Ländermonitor</t>
  </si>
  <si>
    <t>Tabelle 6.27A Ausbildungsnachfrage 2018 nach Ländern und ausgewählten Berufsgruppen (Anzahl, in %)</t>
  </si>
  <si>
    <t>Tabelle 6.28A Unbesetzte Ausbildungsstellen, unvermittelte Bewerber, neu abgeschlossene Ausbildungsverträge und ANR 2017 der 10 einkommensschwächsten und-stärksten Berufsgruppen</t>
  </si>
  <si>
    <t>Tabelle 6.32A Neu abgeschlossene Ausbildungsverträge und unbesetzte Ausbildungsstellen 2017 nach Berufsbereichen, Region und (vorhandenen/erwarteten) Schulabschlüssen</t>
  </si>
  <si>
    <t>Tabelle 6.33A Unbesetzte Ausbildungsstellen (UBA) und unvermittelte Bewerber (UVB) 2017 nach Berufsgruppen und (vorhandenen/erwarteten) Schulabschlüssen (Anzahl, in %)</t>
  </si>
  <si>
    <t>Tabelle 6.34A Unbesetzte Ausbildungsstellen (UBA) und unvermittelte Bewerber (UVB) 2017 nach Berufsgruppen, Region und (vorhandenen/erwarteten) Schulabschlüssen (in %)</t>
  </si>
  <si>
    <t>Tabelle 6.31A Neu abgeschlossene Ausbildungverträge, unbesetzte Ausbildungstellen und unvermittelte Bewerber 2017 nach Berufsbereichen und (vorhandenen/erwarteten) Schulabschlüssen (Anzahl, in %)</t>
  </si>
  <si>
    <t>Tabelle 6.30A Neu abgeschlossene Ausbildungverträge 2008 bis 2017 nach Schulabschlüssen und Berufsbereichen (in %)</t>
  </si>
  <si>
    <t>Tabelle 6.26A Ausbildungsangebot 2018 nach Ländern und ausgewählten Berufsgruppen (Anzahl, in %)</t>
  </si>
  <si>
    <t>Tabelle 6.25A Unbesetzte Ausbildungsstellen, unvermittelte Bewerber sowie Passungsprobleme nach Mismatchtypen, Länder 2018 (Anzahl, in %)</t>
  </si>
  <si>
    <t>Tabelle 6.24A Unbesetzte Ausbildungsstellen, unvermittelte Bewerber sowie Passungsprobleme nach Mismatchtypen, Deutschland 2009 bis 2018 (Anzahl, in %)</t>
  </si>
  <si>
    <t>Tabelle 6.23A Besetzungs- und Versorgungsprobleme 2018 in ausgewählten Berufsgruppen (Anzahl, in %)</t>
  </si>
  <si>
    <t>Tabelle 6.21A Unbesetzte Ausbildungsstellen, noch zu vermittelnde Bewerber, erfolglose Ausbildungsplatzbesetzung und erfolglose Ausbildungsplatznachfrage nach Ländern 2009 und 2018 (Anzahl, in %)</t>
  </si>
  <si>
    <t>Tabelle 6.20A Erfolglose Ausbildungsplatzbesetzung (Besetzungsprobleme) und erfolglose Ausbildungsplatznachfrage (Versorgungsprobleme) 2009 bis 2018 nach Ländern (in %)</t>
  </si>
  <si>
    <t>Tabelle 6.19A Angebots-Nachfrage-Relation 2018 in ausgewählten Berufsgruppen</t>
  </si>
  <si>
    <t>Tabelle 6.18A Angebots-Nachfrage-Relation 2018 nach Arbeitsagenturbezirken</t>
  </si>
  <si>
    <t>Tabelle 6.17A Angebots-Nachfrage-Relation 2009 und 2018 und Veränderungsrelation 2018 zu 2009 nach Ländern (Anzahl, Relation)</t>
  </si>
  <si>
    <t>Tabelle 6.16A Angebots-Nachfrage-Relation 2009 bis 2018 nach Ländern</t>
  </si>
  <si>
    <t>Tabelle 6.15A Neuverträge, Ausbildungsstellenangebot und -nachfrage sowie Angebots-Nachfrage-Relation (ANR) 2009 bis 2018 (Anzahl, in %)</t>
  </si>
  <si>
    <t>Tabelle 6.14A Ausbildungsquote, Qualifikationsspezifische Ausbildungsquote 2012 und 2017 nach Berufsgruppen (Stichtag 31.12.) (in %)</t>
  </si>
  <si>
    <t>Tabelle 6.5A Neu abgeschlossene Ausbildungsverträge 2008 bis 2017 nach ausgewählten Berufsgruppen (Anzahl, Index in %)</t>
  </si>
  <si>
    <t>Tabelle 6.6A Von Frauen neu abgeschlossene Ausbildungsverträge 2008 bis 2017 nach ausgewählten Berufsgruppen (Anzahl, in %)</t>
  </si>
  <si>
    <t>Tabelle 6.7A Neu abgeschlossene Ausbildungsverträge 2017 nach schulischer Vorbildung (Anzahl, in %)</t>
  </si>
  <si>
    <t>Tabelle 6.8A Neu abgeschlossene Ausbildungsverträge 2008 nach schulischer Vorbildung (Anzahl, in %)</t>
  </si>
  <si>
    <t>Tabelle 6.10A Neu abgeschlossene Ausbildungsverträge 2008 und 2017 nach Staatsangehörigkeit (Anzahl, in %)</t>
  </si>
  <si>
    <t>Tabelle 6.12A Beschäftigte mit Berufsausbildung, Auszubildende und qualifikationsspezifische Ausbildungsquote 1999 bis 2017 nach Ländergruppen (Stichtag 31.12.) (Anzahl, in %, Index in %)</t>
  </si>
  <si>
    <t>Tabelle 6.13A Beschäftigte, Beschäftigte mit Berufsausbildung, Auszubildende, Ausbildungsquote und qualifikationsspezifische Ausbildungsquote 1999 und 2017 nach Ländern (Stichtag 31.12.) (Anzahl, in %)</t>
  </si>
  <si>
    <t>Tabelle 6.22A Passungsprobleme 2018 nach Arbeitsagenturbezirken (in %)</t>
  </si>
  <si>
    <t xml:space="preserve">Tabelle 6.11A Beschäftigte, Auszubildende und Ausbildungsquote 1999 bis 2017 nach Ländergruppen (Stichtag 31.12.) (Anzahl, in %, Index in %) </t>
  </si>
  <si>
    <t>Tabelle 6.9A Neu abgeschlossene Ausbildungsverträge in Berufen mit unterschiedlichen Anteilen an Personen mit niedrigem Schulabschluss (Anzahl, in %)</t>
  </si>
  <si>
    <t>Tabelle 5.5A Entwicklung der Schüler*innen im 1. Schuljahr des Schulberufssystems in Berufen mit tätigkeitsaffinen Inhalten zu dualen Ausbildungsberufen (linke Achse) und Angebote im dualen System (rechte Achse) in Relation zu dem Durchschnitt der 16- bis</t>
  </si>
  <si>
    <t xml:space="preserve">Den Ländermonitor berufliche Bildung 2019 als Open Access finden Sie unter: </t>
  </si>
  <si>
    <t>https://www.wbv.de/artikel/6004750w</t>
  </si>
  <si>
    <t>Ländermonitor berufliche Bildung 2019
Tabellenanhang</t>
  </si>
  <si>
    <r>
      <t>DOI:</t>
    </r>
    <r>
      <rPr>
        <b/>
        <sz val="10"/>
        <color theme="1"/>
        <rFont val="Arial"/>
        <family val="2"/>
      </rPr>
      <t xml:space="preserve"> 10.3278/6004750W</t>
    </r>
  </si>
  <si>
    <t>Tab</t>
  </si>
  <si>
    <r>
      <rPr>
        <vertAlign val="superscript"/>
        <sz val="7"/>
        <color theme="1"/>
        <rFont val="Arial"/>
        <family val="2"/>
      </rPr>
      <t>1)</t>
    </r>
    <r>
      <rPr>
        <sz val="7"/>
        <color theme="1"/>
        <rFont val="Arial"/>
        <family val="2"/>
      </rPr>
      <t xml:space="preserve"> Angaben zur schulischen Vorbildung für Neuverträge lagen nur bis 2017 vor.</t>
    </r>
  </si>
  <si>
    <r>
      <rPr>
        <vertAlign val="superscript"/>
        <sz val="7"/>
        <color indexed="64"/>
        <rFont val="Arial"/>
        <family val="2"/>
      </rPr>
      <t>1)</t>
    </r>
    <r>
      <rPr>
        <sz val="7"/>
        <color indexed="64"/>
        <rFont val="Arial"/>
        <family val="2"/>
      </rPr>
      <t xml:space="preserve"> Regional nicht zuordenbar</t>
    </r>
  </si>
  <si>
    <r>
      <rPr>
        <vertAlign val="superscript"/>
        <sz val="7"/>
        <color theme="1"/>
        <rFont val="Arial"/>
        <family val="2"/>
      </rPr>
      <t>1)</t>
    </r>
    <r>
      <rPr>
        <sz val="7"/>
        <color theme="1"/>
        <rFont val="Arial"/>
        <family val="2"/>
      </rPr>
      <t xml:space="preserve"> Beschäftigte am Arbeitsort, Stichtag 31.12.2017</t>
    </r>
  </si>
  <si>
    <r>
      <rPr>
        <vertAlign val="superscript"/>
        <sz val="7"/>
        <color theme="1"/>
        <rFont val="Arial"/>
        <family val="2"/>
      </rPr>
      <t>1)</t>
    </r>
    <r>
      <rPr>
        <sz val="7"/>
        <color theme="1"/>
        <rFont val="Arial"/>
        <family val="2"/>
      </rPr>
      <t xml:space="preserve"> Sozialversicherungspflichtig Beschäftigte zum Stichtag 31.12.2017; nach Revision der Beschäftigungsstatistik 2018.</t>
    </r>
  </si>
  <si>
    <r>
      <rPr>
        <vertAlign val="superscript"/>
        <sz val="7"/>
        <color theme="1"/>
        <rFont val="Arial"/>
        <family val="2"/>
      </rPr>
      <t>1)</t>
    </r>
    <r>
      <rPr>
        <sz val="7"/>
        <color theme="1"/>
        <rFont val="Arial"/>
        <family val="2"/>
      </rPr>
      <t xml:space="preserve"> R.n.z. = Regional nicht zuordenbar; Beschäftigte am Arbeitsort zum Stichtag 31.12.; nach Revision der Beschäftigungsstatistik 2018</t>
    </r>
  </si>
  <si>
    <r>
      <rPr>
        <vertAlign val="superscript"/>
        <sz val="7"/>
        <color theme="1"/>
        <rFont val="Arial"/>
        <family val="2"/>
      </rPr>
      <t>1)</t>
    </r>
    <r>
      <rPr>
        <sz val="7"/>
        <color theme="1"/>
        <rFont val="Arial"/>
        <family val="2"/>
      </rPr>
      <t xml:space="preserve"> Hochrechnung anhand neuer Bevölkerungsfortschreibung (Basis: Zensus 2011).</t>
    </r>
  </si>
  <si>
    <r>
      <rPr>
        <vertAlign val="superscript"/>
        <sz val="7"/>
        <color theme="1"/>
        <rFont val="Arial"/>
        <family val="2"/>
      </rPr>
      <t>2)</t>
    </r>
    <r>
      <rPr>
        <sz val="7"/>
        <color theme="1"/>
        <rFont val="Arial"/>
        <family val="2"/>
      </rPr>
      <t xml:space="preserve"> Der 1. (Zuwanderungs-)Generation gehören alle jene Personen an, die selbst zugewandert sind; bei der 2. Generation sind die Personen nicht selbst, sondern nur deren Eltern zugewandert; in der 3. Generation sind weder die Personen selbst noch deren Eltern zugewandert, sondern Großeltern.  </t>
    </r>
  </si>
  <si>
    <r>
      <rPr>
        <vertAlign val="superscript"/>
        <sz val="7"/>
        <rFont val="Arial"/>
        <family val="2"/>
      </rPr>
      <t>1)</t>
    </r>
    <r>
      <rPr>
        <sz val="7"/>
        <rFont val="Arial"/>
        <family val="2"/>
      </rPr>
      <t xml:space="preserve"> Hochrechnung anhand neuer Bevölkerungsfortschreibung (Basis: Zensus 2011).</t>
    </r>
  </si>
  <si>
    <r>
      <rPr>
        <vertAlign val="superscript"/>
        <sz val="7"/>
        <rFont val="Arial"/>
        <family val="2"/>
      </rPr>
      <t>2)</t>
    </r>
    <r>
      <rPr>
        <sz val="7"/>
        <rFont val="Arial"/>
        <family val="2"/>
      </rPr>
      <t xml:space="preserve"> Der 1. (Zuwanderungs-)Generation gehören alle jene Personen an, die selbst zugewandert sind; bei der 2. Generation sind die Personen nicht selbst, sondern nur deren Eltern zugewandert; in der 3. Generation sind weder die Personen selbst noch deren Eltern zugewandert, sondern Großeltern.  </t>
    </r>
  </si>
  <si>
    <r>
      <rPr>
        <vertAlign val="superscript"/>
        <sz val="7"/>
        <rFont val="Arial"/>
        <family val="2"/>
      </rPr>
      <t>3)</t>
    </r>
    <r>
      <rPr>
        <sz val="7"/>
        <rFont val="Arial"/>
        <family val="2"/>
      </rPr>
      <t xml:space="preserve"> Da vom statistischen Bundesamt Werte unter 5000 aus Gründen der Geheimhaltung nicht ausgewiesen werden, liegen teilweise keine Daten für den Personenkreis mit Migrationshintergrund in zweiter oder dritter Generation vor</t>
    </r>
  </si>
  <si>
    <r>
      <rPr>
        <vertAlign val="superscript"/>
        <sz val="7"/>
        <color theme="1"/>
        <rFont val="Arial"/>
        <family val="2"/>
      </rPr>
      <t>1)</t>
    </r>
    <r>
      <rPr>
        <sz val="7"/>
        <color theme="1"/>
        <rFont val="Arial"/>
        <family val="2"/>
      </rPr>
      <t xml:space="preserve"> Lohn- und veranlagte Einkommenssteuer (nach Steuerverteilung).</t>
    </r>
  </si>
  <si>
    <r>
      <t>1)</t>
    </r>
    <r>
      <rPr>
        <sz val="7"/>
        <color theme="1"/>
        <rFont val="Arial"/>
        <family val="2"/>
      </rPr>
      <t xml:space="preserve"> Erwartete Abschlüsse beziehen sich auf die Mindestanforderungen unbesetzter Ausbildungsstellen. Nachfrage in erweiterter Definition. Mit Daten der zugelassenen kommunalen Träger. Stichtag 30.09. Angaben zur schulischen Vorbildung für Neuverträge lagen nur bis 2017 vor.</t>
    </r>
  </si>
  <si>
    <r>
      <rPr>
        <vertAlign val="superscript"/>
        <sz val="7"/>
        <color theme="1"/>
        <rFont val="Arial"/>
        <family val="2"/>
      </rPr>
      <t>1)</t>
    </r>
    <r>
      <rPr>
        <sz val="7"/>
        <color theme="1"/>
        <rFont val="Arial"/>
        <family val="2"/>
      </rPr>
      <t xml:space="preserve"> Nur Berufsgruppen mit mehr als 500 Ausbildungsneuverträgen. Angaben zum Einkommen lagen nur bis 2017 vor.</t>
    </r>
  </si>
  <si>
    <r>
      <rPr>
        <vertAlign val="superscript"/>
        <sz val="7"/>
        <color theme="1"/>
        <rFont val="Arial"/>
        <family val="2"/>
      </rPr>
      <t xml:space="preserve">1) </t>
    </r>
    <r>
      <rPr>
        <sz val="7"/>
        <color theme="1"/>
        <rFont val="Arial"/>
        <family val="2"/>
      </rPr>
      <t>Die ausgewählten Berufsgruppen repräsentieren über 70 % der Neuverträge. Nachfrage in erweiterter Definition. Mit Daten der zugelassenen kommunalen Träger.</t>
    </r>
  </si>
  <si>
    <r>
      <rPr>
        <vertAlign val="superscript"/>
        <sz val="7"/>
        <color theme="1"/>
        <rFont val="Arial"/>
        <family val="2"/>
      </rPr>
      <t>1)</t>
    </r>
    <r>
      <rPr>
        <sz val="7"/>
        <color theme="1"/>
        <rFont val="Arial"/>
        <family val="2"/>
      </rPr>
      <t xml:space="preserve"> Die ausgewählten Berufsgruppen repräsentieren über 70 % der Neuverträge. Mit Daten der zugelassenen kommunalen Träger.</t>
    </r>
  </si>
  <si>
    <r>
      <rPr>
        <vertAlign val="superscript"/>
        <sz val="7"/>
        <color rgb="FF000000"/>
        <rFont val="Arial"/>
        <family val="2"/>
      </rPr>
      <t xml:space="preserve">1) </t>
    </r>
    <r>
      <rPr>
        <sz val="7"/>
        <color indexed="64"/>
        <rFont val="Arial"/>
        <family val="2"/>
      </rPr>
      <t>Nachfrage in erweiterter Definition. Mit Daten der zugelassenen kommunalen Träger. Stichtag 30.09.; Werte von 1 oder 2 wurden in der Datenlieferung durch ein Sternsymbol (*) anonymisiert. Für die Berechnung wurden diese geschätzt, weshalb die ausgewiesenen Ergebnisse als Näherungen zu betrachten sind. Bremen einschließlich, Niedersachsen ohne niedersächsische Gebiete, die zur Arbeitsagentur Bremen-Bremerhaven gehören.</t>
    </r>
  </si>
  <si>
    <r>
      <rPr>
        <vertAlign val="superscript"/>
        <sz val="7"/>
        <color rgb="FF000000"/>
        <rFont val="Arial"/>
        <family val="2"/>
      </rPr>
      <t xml:space="preserve">1) </t>
    </r>
    <r>
      <rPr>
        <sz val="7"/>
        <color indexed="64"/>
        <rFont val="Arial"/>
        <family val="2"/>
      </rPr>
      <t>Nachfrage in erweiterter Definition. Mit Daten der zugelassenen kommunalen Träger. Stichtag 30.09.; Werte von 1 oder 2 wurden in der Datenlieferung durch ein Sternsymbol (*) anonymisiert. Für die Berechnung wurden diese geschätzt, weshalb die ausgewiesenen Ergebnisse als Näherungen zu betrachten sind.</t>
    </r>
  </si>
  <si>
    <r>
      <rPr>
        <vertAlign val="superscript"/>
        <sz val="7"/>
        <color theme="1"/>
        <rFont val="Arial"/>
        <family val="2"/>
      </rPr>
      <t>1)</t>
    </r>
    <r>
      <rPr>
        <sz val="7"/>
        <color theme="1"/>
        <rFont val="Arial"/>
        <family val="2"/>
      </rPr>
      <t xml:space="preserve"> Die ausgewählten Berufsgruppen repräsentieren über 70 % der Neuverträge. Nachfrage in erweiterter Definition. Mit Daten der zugelassenen kommunalen Träger. Werte wurden aus Datenschutzgründen auf ein Vielfaches von drei gerundet.</t>
    </r>
  </si>
  <si>
    <r>
      <rPr>
        <vertAlign val="superscript"/>
        <sz val="7"/>
        <color theme="1"/>
        <rFont val="Arial"/>
        <family val="2"/>
      </rPr>
      <t>1)</t>
    </r>
    <r>
      <rPr>
        <sz val="7"/>
        <color theme="1"/>
        <rFont val="Arial"/>
        <family val="2"/>
      </rPr>
      <t xml:space="preserve"> Nachfrage in erweiterter Definition. Angaben einschließlich zugelassener kommunaler Träger. In Bremen schließen die Daten zu 2007 die niedersächsischen Gebiete, die zu bremischen Arbeitsagenturbezirken gehören, mit ein und sind daher nur bedingt mit 2018 vergleichbar. Bis 2012 ohne Ausbildungsplätze, die regional nicht zuzuordnen sind und ohne Bewerber mit Wohnsitz im Ausland. Erfolglose Ausbildungsplatzbesetzung = Unbesetzte Ausbildungsstellen/ (Unbesetzte Ausbildungsstellen + Neue Ausbildungsverträge); Erfolglose Ausbildungsplatznachfrage = Unvermittelte Bewerber (mit und ohne Alternative) / (Unvermittelte Bewerber + neue Ausbildungsverträge).</t>
    </r>
  </si>
  <si>
    <r>
      <rPr>
        <vertAlign val="superscript"/>
        <sz val="7"/>
        <color theme="1"/>
        <rFont val="Arial"/>
        <family val="2"/>
      </rPr>
      <t>1)</t>
    </r>
    <r>
      <rPr>
        <sz val="7"/>
        <color theme="1"/>
        <rFont val="Arial"/>
        <family val="2"/>
      </rPr>
      <t xml:space="preserve"> Nachfrage in erweiterter Definition. Mit Daten der zugelassenen kommunalen Träger. Bis 2012 ohne Ausbildungsplätze, die regional nicht zuzuordnen sind und ohne Bewerber mit Wohnsitz im Ausland.</t>
    </r>
  </si>
  <si>
    <r>
      <rPr>
        <vertAlign val="superscript"/>
        <sz val="7"/>
        <color rgb="FF000000"/>
        <rFont val="Arial"/>
        <family val="2"/>
      </rPr>
      <t>1)</t>
    </r>
    <r>
      <rPr>
        <sz val="7"/>
        <color indexed="64"/>
        <rFont val="Arial"/>
        <family val="2"/>
      </rPr>
      <t xml:space="preserve"> Die ausgewählten Berufsgruppen repräsentieren über 70 % der Neuverträge. Nachfrage in erweiterter Definition. Angaben einschließlich zugelassener kommunaler Träger.</t>
    </r>
  </si>
  <si>
    <r>
      <rPr>
        <vertAlign val="superscript"/>
        <sz val="7"/>
        <color rgb="FF000000"/>
        <rFont val="Arial"/>
        <family val="2"/>
      </rPr>
      <t>1)</t>
    </r>
    <r>
      <rPr>
        <sz val="7"/>
        <color indexed="64"/>
        <rFont val="Arial"/>
        <family val="2"/>
      </rPr>
      <t xml:space="preserve"> Nachfrage in erweiterter Definition. Angaben einschließlich zugelassener kommunaler Träger.</t>
    </r>
  </si>
  <si>
    <r>
      <rPr>
        <vertAlign val="superscript"/>
        <sz val="7"/>
        <color rgb="FF000000"/>
        <rFont val="Arial"/>
        <family val="2"/>
      </rPr>
      <t>1)</t>
    </r>
    <r>
      <rPr>
        <sz val="7"/>
        <color indexed="64"/>
        <rFont val="Arial"/>
        <family val="2"/>
      </rPr>
      <t xml:space="preserve"> Nachfrage in erweiterter Definition. Angaben einschließlich zugelassener kommunaler Träger. In Bremen schließen die Daten bis 2012 die niedersächsischen Gebiete, die zu bremischen Arbeitsagenturbezirken gehören, mit ein und sind daher nur bedingt mit Daten ab 2013 vergleichbar.</t>
    </r>
  </si>
  <si>
    <r>
      <rPr>
        <vertAlign val="superscript"/>
        <sz val="7"/>
        <color theme="1"/>
        <rFont val="Arial"/>
        <family val="2"/>
      </rPr>
      <t>1)</t>
    </r>
    <r>
      <rPr>
        <sz val="7"/>
        <color theme="1"/>
        <rFont val="Arial"/>
        <family val="2"/>
      </rPr>
      <t xml:space="preserve"> Mit Daten der zugelassenen kommunalen Träger. Nachfrage in erweiterter Definition. In Bremen schließen die Daten bis 2012 die niedersächsischen Gebiete, die zu bremischen Arbeitsagenturbezirken gehören, mit ein und sind daher nur bedingt mit späteren vergleichbar.</t>
    </r>
  </si>
  <si>
    <r>
      <t>1)</t>
    </r>
    <r>
      <rPr>
        <sz val="7"/>
        <color theme="1"/>
        <rFont val="Arial"/>
        <family val="2"/>
      </rPr>
      <t xml:space="preserve"> Sozialversicherungspflichtig Beschäftigte. Berufsausbildung einschließlich beruflicher Fortbildung. 2011 liegen keine Angaben zur Qualifikation vor.</t>
    </r>
  </si>
  <si>
    <r>
      <t>1)</t>
    </r>
    <r>
      <rPr>
        <sz val="7"/>
        <color theme="1"/>
        <rFont val="Arial"/>
        <family val="2"/>
      </rPr>
      <t xml:space="preserve"> Sozialversicherungspflichtig Beschäftigte.</t>
    </r>
  </si>
  <si>
    <r>
      <rPr>
        <vertAlign val="superscript"/>
        <sz val="7"/>
        <color theme="1"/>
        <rFont val="Arial"/>
        <family val="2"/>
      </rPr>
      <t>1)</t>
    </r>
    <r>
      <rPr>
        <sz val="7"/>
        <color theme="1"/>
        <rFont val="Arial"/>
        <family val="2"/>
      </rPr>
      <t xml:space="preserve"> Werte wurden aus Datenschutzgründen auf ein Vielfaches von drei gerundet. Ohne Verträge der Kategorie "staatenlos, ohne Angabe".</t>
    </r>
  </si>
  <si>
    <r>
      <rPr>
        <vertAlign val="superscript"/>
        <sz val="7"/>
        <color theme="1"/>
        <rFont val="Arial"/>
        <family val="2"/>
      </rPr>
      <t xml:space="preserve">1) </t>
    </r>
    <r>
      <rPr>
        <sz val="7"/>
        <color theme="1"/>
        <rFont val="Arial"/>
        <family val="2"/>
      </rPr>
      <t>Werte wurden aus Datenschutzgründen auf ein Vielfaches von drei gerundet.</t>
    </r>
  </si>
  <si>
    <r>
      <t>1)</t>
    </r>
    <r>
      <rPr>
        <b/>
        <vertAlign val="superscript"/>
        <sz val="7"/>
        <color theme="1"/>
        <rFont val="Arial"/>
        <family val="2"/>
      </rPr>
      <t xml:space="preserve"> </t>
    </r>
    <r>
      <rPr>
        <sz val="7"/>
        <color theme="1"/>
        <rFont val="Arial"/>
        <family val="2"/>
      </rPr>
      <t>Unterricht in anderen Klassen geeigneter Bildungsgänge, sofern keine Teilnahme am Praktikum erfolgt.</t>
    </r>
  </si>
  <si>
    <r>
      <t>2)</t>
    </r>
    <r>
      <rPr>
        <sz val="7"/>
        <color theme="1"/>
        <rFont val="Arial"/>
        <family val="2"/>
      </rPr>
      <t xml:space="preserve"> Sofern Praktikum nicht möglich ist oder nicht infrage kommt, erfolgt entsprechender Unterricht mit hohen Praxisanteilen.</t>
    </r>
  </si>
  <si>
    <r>
      <t>1)</t>
    </r>
    <r>
      <rPr>
        <sz val="7"/>
        <color theme="1"/>
        <rFont val="Arial"/>
        <family val="2"/>
      </rPr>
      <t xml:space="preserve"> Die Kategorie sonstige besteht aus den Konten „Schulisches Berufsgrundbildungsjahr (BGJ), Vollzeit“ und „Praktikum vor der Erzieherausbildung“. </t>
    </r>
  </si>
  <si>
    <r>
      <rPr>
        <vertAlign val="superscript"/>
        <sz val="7"/>
        <color theme="1"/>
        <rFont val="Arial"/>
        <family val="2"/>
      </rPr>
      <t>1)</t>
    </r>
    <r>
      <rPr>
        <sz val="7"/>
        <color theme="1"/>
        <rFont val="Arial"/>
        <family val="2"/>
      </rPr>
      <t xml:space="preserve"> Regional nicht zuordenbar</t>
    </r>
  </si>
  <si>
    <t>1) ohne Ausbildungsplätze im Ausland; zum Stichtag 30.09.</t>
  </si>
  <si>
    <t>1) SVB zum Stichtag 30.06., Auszubildende zum Stichtag 30.09., ohne Auspendler in das Ausland</t>
  </si>
  <si>
    <r>
      <t>Tabelle 2.9A Sozialversicherungspflichtig Beschäftigte nach Bundesländern und Betriebsgröße 2017 (in Tausend, in %)</t>
    </r>
    <r>
      <rPr>
        <b/>
        <vertAlign val="superscript"/>
        <sz val="10"/>
        <color theme="1"/>
        <rFont val="Arial"/>
        <family val="2"/>
      </rPr>
      <t>1)</t>
    </r>
  </si>
  <si>
    <r>
      <t>Tabelle 2.10A Sozialversicherungspflichtig Beschäftigte nach Bundesländern und Betriebsgröße 2007 (in Tausend, in %)</t>
    </r>
    <r>
      <rPr>
        <b/>
        <vertAlign val="superscript"/>
        <sz val="10"/>
        <color theme="1"/>
        <rFont val="Arial"/>
        <family val="2"/>
      </rPr>
      <t>1)</t>
    </r>
  </si>
  <si>
    <r>
      <t>Tabelle 2.6A Veränderung des Bruttoinlandsprodukts – preisbereinigt, verkettet – je Einwohner nach Bundesländern 2007 bis 2017</t>
    </r>
    <r>
      <rPr>
        <b/>
        <vertAlign val="superscript"/>
        <sz val="10"/>
        <color theme="1"/>
        <rFont val="Arial"/>
        <family val="2"/>
      </rPr>
      <t>1)</t>
    </r>
  </si>
  <si>
    <r>
      <rPr>
        <vertAlign val="superscript"/>
        <sz val="7"/>
        <color theme="1"/>
        <rFont val="Arial"/>
        <family val="2"/>
      </rPr>
      <t xml:space="preserve">1) </t>
    </r>
    <r>
      <rPr>
        <sz val="7"/>
        <color theme="1"/>
        <rFont val="Arial"/>
        <family val="2"/>
      </rPr>
      <t>Durchschnittliche Bevölkerung auf Basis des Zensus 2011. Einwohner (Länderergebnisse) im aktuellen Jahr zum Stichtag 30.6.</t>
    </r>
  </si>
  <si>
    <t>Ins-gesamt</t>
  </si>
  <si>
    <t>darunter</t>
  </si>
  <si>
    <t>davon nach Migrationstyp</t>
  </si>
  <si>
    <t>davon nach Generation</t>
  </si>
  <si>
    <t>Deutsche Personen ohne Migrations-
hintergrund</t>
  </si>
  <si>
    <t>mit Fachhoch-schulreife</t>
  </si>
  <si>
    <t>mit (Fach-)
Hochschul-
reife</t>
  </si>
  <si>
    <t>mit Mittlerem Abschluss</t>
  </si>
  <si>
    <t>mit Hauptschul-abschluss</t>
  </si>
  <si>
    <t>mit Förderschul-abschluss</t>
  </si>
  <si>
    <t>ohne Schul-abschluss</t>
  </si>
  <si>
    <t>Tab. 4.5A Neuzugänge in den Übergangssektor 2014 bis 2017 nach schulischer Vorbildung, Staatsangehörigkeit und Art der Maßnahme (absolut)</t>
  </si>
  <si>
    <t>Tabelle 4.2A Neuzugänge in die Maßnahmen des Übergangssektors 2007 bis 2017 nach Ländergruppen (absolut)</t>
  </si>
  <si>
    <t>ausländische Personen</t>
  </si>
  <si>
    <t>davon ausländische Personen 2007 (absolut)</t>
  </si>
  <si>
    <t>davon ausländische Personen 2007 (in %)</t>
  </si>
  <si>
    <t>davon ausländische Personen 2017 (absolut)</t>
  </si>
  <si>
    <t>davon ausländische Personen 2017 (in %)</t>
  </si>
  <si>
    <t>Tabelle 7.4A: Quote vorzeitiger Vertragslösungen in der dualen Ausbildung von Auszubildenden mit ausländische Personenstatus nach Ländern 2017 und 2010 (inkl. der Berufe für Menschen mit Behinderungen) (in %)</t>
  </si>
  <si>
    <t>Anmerkung: a: Deutsche; b: ausländische Personen</t>
  </si>
  <si>
    <t>Tabelle 3.6A: Einmündungen ins berufliche Ausbildungssystem 2007, 2013, 2015 und 2017 nach Sektoren, Ländern, schulischer Vorbildung und deutschen Personen und ausländischen Personen (absolut, in %)</t>
  </si>
  <si>
    <t>deutsche Personen</t>
  </si>
  <si>
    <t>mit mittlerem Abschluss</t>
  </si>
  <si>
    <t>davon Deutsche Personen 2007 (absolut)</t>
  </si>
  <si>
    <t>davon Deutsche Personen 2007 (in %)</t>
  </si>
  <si>
    <t>davon Deutsche Personen 2017 (in %)</t>
  </si>
  <si>
    <t>davon Deutsche Personen 2017 (absolut)</t>
  </si>
  <si>
    <t>Tabelle 3.5A: Einmündungen ins berufliche Ausbildungssystem 2007, 2013, 2015 und 2017 nach Sektoren, Ländern und  deutschen Personen und ausländischen Personen (absolut, in %)</t>
  </si>
  <si>
    <t>Erzieher/-innen und Kinderpfleger/-innen</t>
  </si>
  <si>
    <t>Medizin.- und pharmaz.-techn. Assistenzberufe</t>
  </si>
  <si>
    <t>Gesundheits- und Krankenpflege-berufe</t>
  </si>
  <si>
    <t>Therapeutische Berufe (Physio-therapeuten)</t>
  </si>
  <si>
    <t>Assistenzberufe in der Medien-gestaltung</t>
  </si>
  <si>
    <t>Fremdsprachen-korrespondenten, Übersetzung</t>
  </si>
  <si>
    <t>Wirtschafts-informatikberufe</t>
  </si>
  <si>
    <t>BBiG/HwO-Berufe</t>
  </si>
  <si>
    <t>sonstige Berufe</t>
  </si>
  <si>
    <r>
      <t>Tabelle 6.2A Neu abgeschlossene Ausbildungsverträge 2008 und 2017 nach Ausbildungsbereichen und Ländern (absolut)</t>
    </r>
    <r>
      <rPr>
        <b/>
        <vertAlign val="superscript"/>
        <sz val="10"/>
        <color theme="1"/>
        <rFont val="Arial"/>
        <family val="2"/>
      </rPr>
      <t>1)</t>
    </r>
  </si>
  <si>
    <t>Haus-
wirtschaft</t>
  </si>
  <si>
    <r>
      <t>Tabelle 6.6A Von Frauen neu abgeschlossene Ausbildungsverträge 2008 bis 2017 nach ausgewählten Berufsgruppen 
(absolut, in %)</t>
    </r>
    <r>
      <rPr>
        <b/>
        <vertAlign val="superscript"/>
        <sz val="10"/>
        <color theme="1"/>
        <rFont val="Arial"/>
        <family val="2"/>
      </rPr>
      <t>1)</t>
    </r>
  </si>
  <si>
    <r>
      <t>Tabelle 6.7A Neu abgeschlossene Ausbildungsverträge 2017 nach schulischer Vorbildung (absolut, in %)</t>
    </r>
    <r>
      <rPr>
        <b/>
        <vertAlign val="superscript"/>
        <sz val="10"/>
        <color theme="1"/>
        <rFont val="Arial"/>
        <family val="2"/>
      </rPr>
      <t>1)</t>
    </r>
  </si>
  <si>
    <r>
      <t>Tabelle 6.8A Neu abgeschlossene Ausbildungsverträge 2008 nach schulischer Vorbildung 
(absolut, in %)</t>
    </r>
    <r>
      <rPr>
        <b/>
        <vertAlign val="superscript"/>
        <sz val="10"/>
        <color theme="1"/>
        <rFont val="Arial"/>
        <family val="2"/>
      </rPr>
      <t>1)</t>
    </r>
  </si>
  <si>
    <r>
      <t>Tabelle 6.9A Neu abgeschlossene Ausbildungsverträge in Berufen mit unterschiedlichen Anteilen an Personen mit niedrigem Schulabschluss (absolut, in %)</t>
    </r>
    <r>
      <rPr>
        <b/>
        <vertAlign val="superscript"/>
        <sz val="10"/>
        <color theme="1"/>
        <rFont val="Arial"/>
        <family val="2"/>
      </rPr>
      <t>1)</t>
    </r>
  </si>
  <si>
    <r>
      <t>Tabelle 6.10A Neu abgeschlossene Ausbildungsverträge 2008 und 2017 nach Staatsangehörigkeit (absolut, in %)</t>
    </r>
    <r>
      <rPr>
        <b/>
        <vertAlign val="superscript"/>
        <sz val="10"/>
        <color theme="1"/>
        <rFont val="Arial"/>
        <family val="2"/>
      </rPr>
      <t>1)</t>
    </r>
  </si>
  <si>
    <r>
      <t>Tabelle 6.11A Beschäftigte, Auszubildende und Ausbildungsquote 1999 bis 2017 nach Ländergruppen (Stichtag 31.12.) (absolut, in %, Index in %)</t>
    </r>
    <r>
      <rPr>
        <b/>
        <vertAlign val="superscript"/>
        <sz val="10"/>
        <color theme="1"/>
        <rFont val="Arial"/>
        <family val="2"/>
      </rPr>
      <t>1)</t>
    </r>
  </si>
  <si>
    <r>
      <t>Tabelle 6.12A Beschäftigte mit Berufsausbildung, Auszubildende und qualifikationsspezifische Ausbildungsquote 1999 bis 2017 nach Ländergruppen (Stichtag 31.12.)
(absolut, in %, Index in %)</t>
    </r>
    <r>
      <rPr>
        <b/>
        <vertAlign val="superscript"/>
        <sz val="10"/>
        <color theme="1"/>
        <rFont val="Arial"/>
        <family val="2"/>
      </rPr>
      <t>1)</t>
    </r>
  </si>
  <si>
    <r>
      <t>Tabelle 6.13A Beschäftigte, Beschäftigte mit Berufsausbildung, Auszubildende, Ausbildungsquote und qualifikationsspezifische Ausbildungsquote 1999 und 2017 nach Ländern (Stichtag 31.12.) (absolut, in %)</t>
    </r>
    <r>
      <rPr>
        <b/>
        <vertAlign val="superscript"/>
        <sz val="10"/>
        <color theme="1"/>
        <rFont val="Arial"/>
        <family val="2"/>
      </rPr>
      <t>1)</t>
    </r>
  </si>
  <si>
    <r>
      <t>Tabelle 6.15A Neuverträge, Ausbildungsstellenangebot und -nachfrage sowie Angebots-Nachfrage-Relation (ANR) 2009 bis 2018 (absolut, in %)</t>
    </r>
    <r>
      <rPr>
        <b/>
        <vertAlign val="superscript"/>
        <sz val="10"/>
        <color theme="1"/>
        <rFont val="Arial"/>
        <family val="2"/>
      </rPr>
      <t>1)</t>
    </r>
  </si>
  <si>
    <r>
      <t>Tabelle 6.17A Angebots-Nachfrage-Relation 2009 und 2018 und Veränderungsrelation 2018 zu 2009 nach Ländern 
(absolut, Relation)</t>
    </r>
    <r>
      <rPr>
        <b/>
        <vertAlign val="superscript"/>
        <sz val="10"/>
        <color theme="1"/>
        <rFont val="Arial"/>
        <family val="2"/>
      </rPr>
      <t>1)</t>
    </r>
  </si>
  <si>
    <r>
      <t>Tabelle 6.21A Unbesetzte Ausbildungsstellen, noch zu vermittelnde Bewerber, erfolglose Ausbildungsplatzbesetzung und erfolglose Ausbildungsplatznachfrage nach Ländern 2009 und 2018 (absolut, in %)</t>
    </r>
    <r>
      <rPr>
        <b/>
        <vertAlign val="superscript"/>
        <sz val="10"/>
        <color theme="1"/>
        <rFont val="Arial"/>
        <family val="2"/>
      </rPr>
      <t>1)</t>
    </r>
  </si>
  <si>
    <r>
      <t>Tabelle 6.23A Besetzungs- und Versorgungsprobleme 2018 in ausgewählten Berufsgruppen (absolut, in %)</t>
    </r>
    <r>
      <rPr>
        <b/>
        <vertAlign val="superscript"/>
        <sz val="10"/>
        <color theme="1"/>
        <rFont val="Arial"/>
        <family val="2"/>
      </rPr>
      <t>1)</t>
    </r>
  </si>
  <si>
    <r>
      <t>Tabelle 6.24A Unbesetzte Ausbildungsstellen, unvermittelte Bewerber sowie Passungsprobleme nach Mismatchtypen, Deutschland 2009 bis 2018 (absolut, in %)</t>
    </r>
    <r>
      <rPr>
        <b/>
        <vertAlign val="superscript"/>
        <sz val="10"/>
        <color theme="1"/>
        <rFont val="Arial"/>
        <family val="2"/>
      </rPr>
      <t>1)</t>
    </r>
  </si>
  <si>
    <t>unbesetzte Ausbildungs-stellen</t>
  </si>
  <si>
    <r>
      <t>Tabelle 6.25A Unbesetzte Ausbildungsstellen, unvermittelte Bewerber sowie Passungsprobleme nach Mismatchtypen, Länder 2018 (absolut, in %)</t>
    </r>
    <r>
      <rPr>
        <b/>
        <vertAlign val="superscript"/>
        <sz val="10"/>
        <color theme="1"/>
        <rFont val="Arial"/>
        <family val="2"/>
      </rPr>
      <t>1)</t>
    </r>
  </si>
  <si>
    <r>
      <t>Tabelle 6.26A Ausbildungsangebot 2018 nach Ländern und ausgewählten Berufsgruppen (absolut, in %)</t>
    </r>
    <r>
      <rPr>
        <b/>
        <vertAlign val="superscript"/>
        <sz val="10"/>
        <color theme="1"/>
        <rFont val="Arial"/>
        <family val="2"/>
      </rPr>
      <t>1)</t>
    </r>
  </si>
  <si>
    <r>
      <t>Tabelle 6.27A Ausbildungsnachfrage 2018 nach Ländern und ausgewählten Berufsgruppen (absolut, in %)</t>
    </r>
    <r>
      <rPr>
        <b/>
        <vertAlign val="superscript"/>
        <sz val="10"/>
        <color theme="1"/>
        <rFont val="Arial"/>
        <family val="2"/>
      </rPr>
      <t>1)</t>
    </r>
  </si>
  <si>
    <r>
      <t>Tabelle 6.31A Neu abgeschlossene Ausbildungverträge, unbesetzte Ausbildungstellen und unvermittelte Bewerber 2017 nach Berufsbereichen und (vorhandenen/erwarteten</t>
    </r>
    <r>
      <rPr>
        <b/>
        <vertAlign val="superscript"/>
        <sz val="10"/>
        <color theme="1"/>
        <rFont val="Arial"/>
        <family val="2"/>
      </rPr>
      <t>1)</t>
    </r>
    <r>
      <rPr>
        <b/>
        <sz val="10"/>
        <color theme="1"/>
        <rFont val="Arial"/>
        <family val="2"/>
      </rPr>
      <t>) Schulabschlüssen (absolut, in %)</t>
    </r>
  </si>
  <si>
    <r>
      <t>Tabelle 6.33A Unbesetzte Ausbildungsstellen (UBA) und unvermittelte Bewerber (UVB) 2017 nach Berufsgruppen und (vorhandenen/erwarteten</t>
    </r>
    <r>
      <rPr>
        <b/>
        <vertAlign val="superscript"/>
        <sz val="10"/>
        <color theme="1"/>
        <rFont val="Arial"/>
        <family val="2"/>
      </rPr>
      <t>1)</t>
    </r>
    <r>
      <rPr>
        <b/>
        <sz val="10"/>
        <color theme="1"/>
        <rFont val="Arial"/>
        <family val="2"/>
      </rPr>
      <t>) Schulabschlüssen 
(absolut, in %)</t>
    </r>
  </si>
  <si>
    <t>Relation der ausländischen Personen an den Anfängern</t>
  </si>
  <si>
    <t xml:space="preserve">Tabelle 5.12A Einmündung von ausländischen Personen in die Sektoren des Schulberufssystems nach Ländern 2007, 2015 &amp; 2017 </t>
  </si>
  <si>
    <r>
      <t xml:space="preserve">Tabelle 2.11A  Sozialversicherungspflichtig oder geringfügig Beschäftigte nach Bundesländern und Berufssektoren (in Tausend, in %) 2017 </t>
    </r>
    <r>
      <rPr>
        <b/>
        <vertAlign val="superscript"/>
        <sz val="10"/>
        <color theme="1"/>
        <rFont val="Arial"/>
        <family val="2"/>
      </rPr>
      <t>1)</t>
    </r>
  </si>
  <si>
    <t>Tabelle 2.19A Schulabgänger und -absolventen allgemeinbildender und beruflicher Schulen 2017 nach Schulabschluss (absolut, in %)</t>
  </si>
  <si>
    <t>Tabelle 2.20A Schulabgänger und -absolventen allgemeinbildender und beruflicher Schulen 2007 nach Schulabschluss (absolut, in %)</t>
  </si>
  <si>
    <t>Tabelle 3.5A: Einmündungen ins berufliche Ausbildungssystem 2007, 2013, 2015 und 2017 nach Sektoren, Ländern sowie  deutschen Personen und ausländischen Personen (absolut, in %)</t>
  </si>
  <si>
    <t>Tabelle 3.8A Anteil der Neuzugänge in das duale System, die vor Eintritt in die duale Ausbildung mindestens eine Maßnahme im Übergangssektor absolviert haben, 2008 und 2014 bis 2017 nach Ländern (absolut, in %)</t>
  </si>
  <si>
    <t>Tabelle 4.1A Neuzugänge in die Maßnahmen des Übergangssektors 2017 nach Ländergruppen (absolut)</t>
  </si>
  <si>
    <t>Tab. 4.6A Absolventen/Abgänger des Übergangssektors 2014 bis 2017 nach Ländergruppen und Art der Maßnahme (absolut)</t>
  </si>
  <si>
    <t>Realisiertes vollzeitschulisches Angebot in Berufen mit tätigkeitsaffinen Inhalten zu dualen Ausbildungsberufen in Relation zu  dem Durchschnitt der 16- bis 21-Jährigen</t>
  </si>
  <si>
    <t>Tabelle 5.2A Schüler*innen im ersten Schuljahr des Schulberufssystems nach Berufsgruppen und Ländern 2017 (absolut, in %)</t>
  </si>
  <si>
    <t>Anfänger*innen im Schulberufssystem</t>
  </si>
  <si>
    <t>Tabelle 5.8A Anteile der Schüler*innen im Schulberufssystem in Gesundheits- und Krankenpflegeberufen im ersten Schuljahr 2007, 2012 und 2017 (absolut, in %)</t>
  </si>
  <si>
    <t>Tabelle 5.6A Anteile der Schüler*innen im Schulberufssystem in Erziehungs- und Kinderpflegeberufen  im ersten Schuljahr 2007, 2012 und 2017 (absolut, in %)</t>
  </si>
  <si>
    <t>Tabelle 5.5A Entwicklung der Schüler*innen im 1. Schuljahr des Schulberufssystems in Berufen mit tätigkeitsaffinen Inhalten zu dualen Ausbildungsberufen (linke Achse) und Angebote im dualen System (rechte Achse) in Relation zu dem Durchschnitt der 16- bis 21-Jährigen 2000 bis 2017 (absolut, in %)</t>
  </si>
  <si>
    <t>Tabelle 5.4A Entwicklung der Schüler*innen im ersten Schuljahr im Schulberufssystem mit tätigkeitsaffinen Inhalten zu dualen Ausbildungsberufen 2000  bis 2017 (Index, 2000 = 100) (absolut und in %)</t>
  </si>
  <si>
    <t>Tabelle 5.7A Entwicklung der Schüler*innen im Schulberufssystem in Erziehungs- und Kinderpflegeberufen  im ersten Schuljahr 2000 bis 2017 (Index, 2000 = 100) (absolut und in %)</t>
  </si>
  <si>
    <t>Tabelle 5.9A Entwicklung der Schüler*innen im Schulberufssystem in Gesundheits- und Krankenpflegeberufen  im ersten Schuljahr 2000-2017 (Index, 2000 = 100) (absolut und in %)</t>
  </si>
  <si>
    <t>Tabelle 5.10A Entwicklung der Bevölkerungskohorten mit erhöhtem Potenzial an Pflegebedarf 2000 bis 2017 (Index, 2000 = 100) (absolut und in %)</t>
  </si>
  <si>
    <t xml:space="preserve">Tabelle 5.11A Einmündung in die Sektoren des Schulberufssystems nach Geschlecht und Ländern 2017 (absolut, in %) </t>
  </si>
  <si>
    <t>Tabelle 5.12A Einmündung von ausländische Personenn in die Sektoren des Schulberufssystems nach Ländern 2007, 2015 &amp; 2017 (absolut, in %)</t>
  </si>
  <si>
    <r>
      <t>Tabelle 6.1A Neu abgeschlossene Ausbildungsverträge 2008 bis 2017 nach Ländern (Index, 2008 = 100) (absolut und in %)</t>
    </r>
    <r>
      <rPr>
        <b/>
        <vertAlign val="superscript"/>
        <sz val="10"/>
        <color theme="1"/>
        <rFont val="Arial"/>
        <family val="2"/>
      </rPr>
      <t>1)</t>
    </r>
  </si>
  <si>
    <r>
      <t>Tabelle 6.4A Neu abgeschlossene Ausbildungsverträge 2008 bis 2017 nach Produktions- und Dienstleistungsberufen und Ländern (absolut, in %)</t>
    </r>
    <r>
      <rPr>
        <b/>
        <vertAlign val="superscript"/>
        <sz val="10"/>
        <color theme="1"/>
        <rFont val="Arial"/>
        <family val="2"/>
      </rPr>
      <t>1)</t>
    </r>
  </si>
  <si>
    <r>
      <t>Tabelle 6.5A Neu abgeschlossene Ausbildungsverträge 2008 bis 2017 nach ausgewählten Berufsgruppen (absolut, Index in %)</t>
    </r>
    <r>
      <rPr>
        <b/>
        <vertAlign val="superscript"/>
        <sz val="10"/>
        <color theme="1"/>
        <rFont val="Arial"/>
        <family val="2"/>
      </rPr>
      <t>1)</t>
    </r>
  </si>
  <si>
    <t>Tabelle 7.2A: Quote vorzeitiger Vertragslösungen in der dualen Ausbildung in West- und Ostdeutschland 2010 bis 2017 (inkl. der Berufe für Menschen mit Behinderungen) (in %)</t>
  </si>
  <si>
    <t>Tabelle 7.5A:Quote vorzeitiger Vertragslösungen in der dualen Ausbildung nach Ausbildungsbereichen, Ländern differenziert und Geschlecht 2017 (inkl. der Berufe für Menschen mit Behinderungen) (in %)</t>
  </si>
  <si>
    <t>Tabelle 7.6A: Übernahmequote der Betriebe 2007 bis  2017 nach Ländern (in %)</t>
  </si>
  <si>
    <t>Tabelle 7.7A: Erwerbsstatus von Ausbildungsabsolventen  der Jahre 2007, 2013 und 2015 zwei Jahre nach Beendigung der Ausbildung nach Geschlecht und Bundesländern </t>
  </si>
  <si>
    <t>Tabelle 7.8A: Erwerbsstatus von Ausbildungsabsolventen der Jahre 2007, 2013 und 2015 zwei Jahre nach Beendigung der Ausbildung nach Staatsangehörigkeit und Bundesländern</t>
  </si>
  <si>
    <t>Tabelle 7.9A: Erwerbslosenquoten der 25- bis unter 35-Jährigen nach Bildungsstand und Bundesländern 2005, 2015 und 2017 (in %)</t>
  </si>
  <si>
    <t>Tabelle 7.10A: Bevölkerung in Privathaushalten im Alter von 30 bis 45 Jahren nach Bildungsstand, Geschlecht, Migrationshintergrund und Bundesländern 2017  (in %) </t>
  </si>
</sst>
</file>

<file path=xl/styles.xml><?xml version="1.0" encoding="utf-8"?>
<styleSheet xmlns="http://schemas.openxmlformats.org/spreadsheetml/2006/main" xmlns:mc="http://schemas.openxmlformats.org/markup-compatibility/2006" xmlns:x14ac="http://schemas.microsoft.com/office/spreadsheetml/2009/9/ac" mc:Ignorable="x14ac">
  <numFmts count="46">
    <numFmt numFmtId="43" formatCode="_-* #,##0.00\ _€_-;\-* #,##0.00\ _€_-;_-* &quot;-&quot;??\ _€_-;_-@_-"/>
    <numFmt numFmtId="164" formatCode="@\ *."/>
    <numFmt numFmtId="165" formatCode="\ \ \ \ \ \ \ \ \ \ @\ *."/>
    <numFmt numFmtId="166" formatCode="\ \ \ \ \ \ \ \ \ \ \ \ @\ *."/>
    <numFmt numFmtId="167" formatCode="\ \ \ \ \ \ \ \ \ \ \ \ @"/>
    <numFmt numFmtId="168" formatCode="\ \ \ \ \ \ \ \ \ \ \ \ \ @\ *."/>
    <numFmt numFmtId="169" formatCode="\ @\ *."/>
    <numFmt numFmtId="170" formatCode="\ @"/>
    <numFmt numFmtId="171" formatCode="\ \ @\ *."/>
    <numFmt numFmtId="172" formatCode="\ \ @"/>
    <numFmt numFmtId="173" formatCode="\ \ \ @\ *."/>
    <numFmt numFmtId="174" formatCode="\ \ \ @"/>
    <numFmt numFmtId="175" formatCode="\ \ \ \ @\ *."/>
    <numFmt numFmtId="176" formatCode="\ \ \ \ @"/>
    <numFmt numFmtId="177" formatCode="\ \ \ \ \ \ @\ *."/>
    <numFmt numFmtId="178" formatCode="\ \ \ \ \ \ @"/>
    <numFmt numFmtId="179" formatCode="\ \ \ \ \ \ \ @\ *."/>
    <numFmt numFmtId="180" formatCode="\ \ \ \ \ \ \ \ \ @\ *."/>
    <numFmt numFmtId="181" formatCode="\ \ \ \ \ \ \ \ \ @"/>
    <numFmt numFmtId="182" formatCode="\ #\ ###\ ##0.000\ \ ;\ \–###\ ##0.000\ \ ;\ * \–\ \ ;\ * @\ \ "/>
    <numFmt numFmtId="183" formatCode="\ ##\ ###\ ##0.0\ \ ;\ \–#\ ###\ ##0.0\ \ ;\ * \–\ \ ;\ * @\ \ "/>
    <numFmt numFmtId="184" formatCode="\ #\ ###\ ###\ ##0\ \ ;\ \–###\ ###\ ##0\ \ ;\ * \–\ \ ;\ * @\ \ "/>
    <numFmt numFmtId="185" formatCode="\ #\ ###\ ##0.00\ \ ;\ \–###\ ##0.00\ \ ;\ * \–\ \ ;\ * @\ \ "/>
    <numFmt numFmtId="186" formatCode="\ ####0.0\ \ ;\ * \–####0.0\ \ ;\ * \X\ \ ;\ * @\ \ "/>
    <numFmt numFmtId="187" formatCode="\ ##0\ \ ;\ * \x\ \ ;\ * @\ \ "/>
    <numFmt numFmtId="188" formatCode="\ ??0.0\ \ ;\ * \–??0.0\ \ ;\ * \–\ \ ;\ * @\ \ "/>
    <numFmt numFmtId="189" formatCode="#,##0;\-#,##0\ \ "/>
    <numFmt numFmtId="190" formatCode="#,##0\ \ "/>
    <numFmt numFmtId="191" formatCode="0\ \ "/>
    <numFmt numFmtId="192" formatCode="0.0\ \ "/>
    <numFmt numFmtId="193" formatCode="0.0"/>
    <numFmt numFmtId="194" formatCode="#,##0,"/>
    <numFmt numFmtId="195" formatCode="#,##0_ ;\-#,##0\ "/>
    <numFmt numFmtId="196" formatCode="0####"/>
    <numFmt numFmtId="197" formatCode="#,##0.0_ ;\-#,##0.0\ "/>
    <numFmt numFmtId="198" formatCode="#,##0,\ \ "/>
    <numFmt numFmtId="199" formatCode="General\ \ "/>
    <numFmt numFmtId="200" formatCode="#\ ###\ ##0\ ;\-#\ ###\ ##0\ ;&quot;- &quot;"/>
    <numFmt numFmtId="201" formatCode="#,##0\ _€"/>
    <numFmt numFmtId="202" formatCode="#,##0.0"/>
    <numFmt numFmtId="203" formatCode="General_)"/>
    <numFmt numFmtId="204" formatCode="_-* #,##0.00\ [$€]_-;\-* #,##0.00\ [$€]_-;_-* &quot;-&quot;??\ [$€]_-;_-@_-"/>
    <numFmt numFmtId="205" formatCode="0.0;\-0.0;&quot;–&quot;"/>
    <numFmt numFmtId="206" formatCode="#,##0_);\(#,##0\)"/>
    <numFmt numFmtId="207" formatCode="#,##0.0\ \ "/>
    <numFmt numFmtId="208" formatCode="###0.0;###0.0"/>
  </numFmts>
  <fonts count="66">
    <font>
      <sz val="12"/>
      <color theme="1"/>
      <name val="Arial"/>
      <scheme val="minor"/>
    </font>
    <font>
      <sz val="10"/>
      <color theme="1"/>
      <name val="Arial"/>
      <family val="2"/>
    </font>
    <font>
      <sz val="11"/>
      <color theme="1"/>
      <name val="Arial"/>
      <family val="2"/>
      <scheme val="minor"/>
    </font>
    <font>
      <sz val="11"/>
      <color theme="1"/>
      <name val="Arial"/>
      <family val="2"/>
      <scheme val="minor"/>
    </font>
    <font>
      <sz val="12"/>
      <color theme="1"/>
      <name val="Arial"/>
      <family val="2"/>
      <scheme val="minor"/>
    </font>
    <font>
      <sz val="8"/>
      <name val="Arial"/>
      <family val="2"/>
    </font>
    <font>
      <sz val="7"/>
      <name val="Letter Gothic CE"/>
    </font>
    <font>
      <sz val="7"/>
      <name val="Arial"/>
      <family val="2"/>
    </font>
    <font>
      <b/>
      <sz val="8"/>
      <name val="Arial"/>
      <family val="2"/>
    </font>
    <font>
      <u/>
      <sz val="8"/>
      <color indexed="4"/>
      <name val="Arial"/>
      <family val="2"/>
    </font>
    <font>
      <u/>
      <sz val="11"/>
      <color theme="10"/>
      <name val="Arial"/>
      <family val="1"/>
      <scheme val="minor"/>
    </font>
    <font>
      <b/>
      <u/>
      <sz val="8"/>
      <color indexed="4"/>
      <name val="Arial"/>
      <family val="2"/>
    </font>
    <font>
      <sz val="10"/>
      <name val="Arial"/>
      <family val="2"/>
    </font>
    <font>
      <sz val="11"/>
      <color theme="1"/>
      <name val="Arial"/>
      <family val="1"/>
      <scheme val="minor"/>
    </font>
    <font>
      <sz val="11"/>
      <color theme="1"/>
      <name val="Arial"/>
      <family val="2"/>
    </font>
    <font>
      <sz val="11"/>
      <color indexed="64"/>
      <name val="Arial"/>
      <family val="1"/>
      <scheme val="minor"/>
    </font>
    <font>
      <sz val="10"/>
      <name val="Times New Roman"/>
      <family val="1"/>
    </font>
    <font>
      <b/>
      <sz val="7"/>
      <name val="Arial"/>
      <family val="2"/>
    </font>
    <font>
      <b/>
      <sz val="7"/>
      <color indexed="64"/>
      <name val="Arial"/>
      <family val="2"/>
    </font>
    <font>
      <sz val="7"/>
      <color indexed="64"/>
      <name val="Arial"/>
      <family val="2"/>
    </font>
    <font>
      <sz val="10"/>
      <color indexed="64"/>
      <name val="Arial"/>
      <family val="2"/>
    </font>
    <font>
      <b/>
      <sz val="10"/>
      <color theme="1"/>
      <name val="Arial"/>
      <family val="2"/>
    </font>
    <font>
      <b/>
      <sz val="7"/>
      <color theme="1"/>
      <name val="Arial"/>
      <family val="2"/>
    </font>
    <font>
      <sz val="7"/>
      <color theme="1"/>
      <name val="Arial"/>
      <family val="2"/>
    </font>
    <font>
      <sz val="12"/>
      <color theme="1"/>
      <name val="Arial"/>
      <family val="1"/>
      <scheme val="minor"/>
    </font>
    <font>
      <vertAlign val="superscript"/>
      <sz val="7"/>
      <color theme="1"/>
      <name val="Arial"/>
      <family val="2"/>
    </font>
    <font>
      <sz val="12"/>
      <name val="Arial MT"/>
    </font>
    <font>
      <sz val="10"/>
      <name val="Arial"/>
      <family val="2"/>
    </font>
    <font>
      <u/>
      <sz val="10"/>
      <color indexed="12"/>
      <name val="Arial"/>
      <family val="2"/>
    </font>
    <font>
      <sz val="11"/>
      <color indexed="8"/>
      <name val="Calibri"/>
      <family val="2"/>
    </font>
    <font>
      <sz val="11"/>
      <color indexed="9"/>
      <name val="Calibri"/>
      <family val="2"/>
    </font>
    <font>
      <sz val="12"/>
      <color theme="1"/>
      <name val="Arial"/>
      <family val="2"/>
      <scheme val="minor"/>
    </font>
    <font>
      <u/>
      <sz val="8"/>
      <color indexed="12"/>
      <name val="Tahoma"/>
      <family val="2"/>
    </font>
    <font>
      <u/>
      <sz val="11"/>
      <color theme="10"/>
      <name val="Arial"/>
      <family val="2"/>
    </font>
    <font>
      <sz val="6"/>
      <name val="Arial"/>
      <family val="2"/>
    </font>
    <font>
      <sz val="7.5"/>
      <name val="Arial"/>
      <family val="2"/>
    </font>
    <font>
      <sz val="12"/>
      <color theme="1"/>
      <name val="Arial"/>
      <family val="1"/>
      <scheme val="minor"/>
    </font>
    <font>
      <sz val="11"/>
      <color theme="1"/>
      <name val="Arial"/>
      <family val="1"/>
      <scheme val="minor"/>
    </font>
    <font>
      <u/>
      <sz val="11"/>
      <color theme="10"/>
      <name val="Arial"/>
      <family val="2"/>
      <scheme val="minor"/>
    </font>
    <font>
      <sz val="11"/>
      <color theme="1"/>
      <name val="Arial"/>
      <family val="2"/>
      <scheme val="minor"/>
    </font>
    <font>
      <sz val="7"/>
      <color rgb="FF000000"/>
      <name val="Arial"/>
      <family val="2"/>
    </font>
    <font>
      <b/>
      <sz val="7"/>
      <color rgb="FF000000"/>
      <name val="Arial"/>
      <family val="2"/>
    </font>
    <font>
      <sz val="10"/>
      <color indexed="8"/>
      <name val="Arial"/>
      <family val="2"/>
      <scheme val="minor"/>
    </font>
    <font>
      <sz val="10"/>
      <color indexed="64"/>
      <name val="Arial"/>
      <family val="2"/>
    </font>
    <font>
      <sz val="10"/>
      <name val="Arial"/>
      <family val="2"/>
    </font>
    <font>
      <sz val="11"/>
      <color indexed="8"/>
      <name val="Arial"/>
      <family val="2"/>
      <scheme val="minor"/>
    </font>
    <font>
      <sz val="10"/>
      <name val="Courier"/>
      <family val="3"/>
    </font>
    <font>
      <vertAlign val="superscript"/>
      <sz val="7"/>
      <name val="Arial"/>
      <family val="2"/>
    </font>
    <font>
      <sz val="12"/>
      <color theme="1"/>
      <name val="Arial"/>
      <family val="2"/>
      <scheme val="minor"/>
    </font>
    <font>
      <i/>
      <sz val="7"/>
      <name val="Arial"/>
      <family val="2"/>
    </font>
    <font>
      <b/>
      <sz val="11"/>
      <name val="Arial"/>
      <family val="2"/>
    </font>
    <font>
      <sz val="7"/>
      <color rgb="FFFF0000"/>
      <name val="Arial"/>
      <family val="2"/>
    </font>
    <font>
      <b/>
      <vertAlign val="superscript"/>
      <sz val="10"/>
      <color theme="1"/>
      <name val="Arial"/>
      <family val="2"/>
    </font>
    <font>
      <b/>
      <sz val="11"/>
      <color theme="0"/>
      <name val="Arial"/>
      <family val="2"/>
      <scheme val="minor"/>
    </font>
    <font>
      <sz val="10"/>
      <color theme="7"/>
      <name val="Arial"/>
      <family val="2"/>
    </font>
    <font>
      <u/>
      <sz val="8"/>
      <color theme="10"/>
      <name val="Arial"/>
      <family val="2"/>
      <scheme val="minor"/>
    </font>
    <font>
      <u/>
      <sz val="12"/>
      <color theme="10"/>
      <name val="Arial"/>
      <family val="2"/>
      <scheme val="minor"/>
    </font>
    <font>
      <b/>
      <sz val="11"/>
      <name val="Arial"/>
      <family val="2"/>
      <scheme val="minor"/>
    </font>
    <font>
      <sz val="11"/>
      <name val="Arial"/>
      <family val="2"/>
      <scheme val="minor"/>
    </font>
    <font>
      <u/>
      <sz val="11"/>
      <name val="Arial"/>
      <family val="2"/>
      <scheme val="minor"/>
    </font>
    <font>
      <b/>
      <sz val="14"/>
      <color theme="0"/>
      <name val="Arial"/>
      <family val="2"/>
      <scheme val="minor"/>
    </font>
    <font>
      <vertAlign val="superscript"/>
      <sz val="7"/>
      <color indexed="64"/>
      <name val="Arial"/>
      <family val="2"/>
    </font>
    <font>
      <i/>
      <sz val="7"/>
      <color indexed="8"/>
      <name val="Arial"/>
      <family val="2"/>
    </font>
    <font>
      <vertAlign val="superscript"/>
      <sz val="7"/>
      <color rgb="FF000000"/>
      <name val="Arial"/>
      <family val="2"/>
    </font>
    <font>
      <sz val="7"/>
      <color indexed="8"/>
      <name val="Arial"/>
      <family val="2"/>
    </font>
    <font>
      <b/>
      <vertAlign val="superscript"/>
      <sz val="7"/>
      <color theme="1"/>
      <name val="Arial"/>
      <family val="2"/>
    </font>
  </fonts>
  <fills count="31">
    <fill>
      <patternFill patternType="none"/>
    </fill>
    <fill>
      <patternFill patternType="gray125"/>
    </fill>
    <fill>
      <patternFill patternType="solid">
        <fgColor indexed="65"/>
      </patternFill>
    </fill>
    <fill>
      <patternFill patternType="solid">
        <fgColor theme="8" tint="0.79998168889431442"/>
        <bgColor theme="8" tint="0.79998168889431442"/>
      </patternFill>
    </fill>
    <fill>
      <patternFill patternType="solid">
        <fgColor theme="0"/>
        <bgColor theme="0"/>
      </patternFill>
    </fill>
    <fill>
      <patternFill patternType="solid">
        <fgColor theme="9" tint="0.79998168889431442"/>
        <bgColor theme="9" tint="0.79998168889431442"/>
      </patternFill>
    </fill>
    <fill>
      <patternFill patternType="solid">
        <fgColor rgb="FFE3EEF4"/>
        <bgColor rgb="FFE3EEF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5"/>
      </patternFill>
    </fill>
    <fill>
      <patternFill patternType="solid">
        <fgColor rgb="FFE3EEF4"/>
        <bgColor indexed="64"/>
      </patternFill>
    </fill>
    <fill>
      <patternFill patternType="solid">
        <fgColor rgb="FFF3F1E2"/>
        <bgColor indexed="64"/>
      </patternFill>
    </fill>
    <fill>
      <patternFill patternType="solid">
        <fgColor theme="0"/>
        <bgColor theme="9" tint="0.79998168889431442"/>
      </patternFill>
    </fill>
    <fill>
      <patternFill patternType="solid">
        <fgColor theme="7"/>
        <bgColor indexed="64"/>
      </patternFill>
    </fill>
    <fill>
      <patternFill patternType="solid">
        <fgColor theme="0"/>
        <bgColor rgb="FF000000"/>
      </patternFill>
    </fill>
    <fill>
      <patternFill patternType="solid">
        <fgColor theme="4"/>
        <bgColor indexed="64"/>
      </patternFill>
    </fill>
  </fills>
  <borders count="70">
    <border>
      <left/>
      <right/>
      <top/>
      <bottom/>
      <diagonal/>
    </border>
    <border>
      <left/>
      <right/>
      <top style="thin">
        <color indexed="64"/>
      </top>
      <bottom/>
      <diagonal/>
    </border>
    <border>
      <left/>
      <right style="thin">
        <color theme="1"/>
      </right>
      <top/>
      <bottom/>
      <diagonal/>
    </border>
    <border>
      <left style="thin">
        <color indexed="64"/>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style="thin">
        <color theme="0" tint="-0.249977111117893"/>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bottom/>
      <diagonal/>
    </border>
    <border>
      <left style="thin">
        <color theme="0" tint="-0.249977111117893"/>
      </left>
      <right style="thin">
        <color theme="0" tint="-0.249977111117893"/>
      </right>
      <top style="thin">
        <color theme="0" tint="-0.249977111117893"/>
      </top>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right style="thin">
        <color theme="0" tint="-0.249977111117893"/>
      </right>
      <top/>
      <bottom/>
      <diagonal/>
    </border>
    <border>
      <left/>
      <right style="thin">
        <color auto="1"/>
      </right>
      <top/>
      <bottom/>
      <diagonal/>
    </border>
    <border>
      <left style="medium">
        <color auto="1"/>
      </left>
      <right style="medium">
        <color auto="1"/>
      </right>
      <top style="medium">
        <color auto="1"/>
      </top>
      <bottom/>
      <diagonal/>
    </border>
    <border>
      <left style="thin">
        <color theme="0" tint="-0.249977111117893"/>
      </left>
      <right style="thin">
        <color theme="0" tint="-0.249977111117893"/>
      </right>
      <top/>
      <bottom style="thin">
        <color theme="0" tint="-0.249977111117893"/>
      </bottom>
      <diagonal/>
    </border>
    <border>
      <left/>
      <right/>
      <top/>
      <bottom style="thin">
        <color theme="0" tint="-0.249977111117893"/>
      </bottom>
      <diagonal/>
    </border>
    <border>
      <left/>
      <right/>
      <top style="thin">
        <color theme="0" tint="-0.249977111117893"/>
      </top>
      <bottom/>
      <diagonal/>
    </border>
    <border>
      <left/>
      <right style="thin">
        <color theme="0" tint="-0.24994659260841701"/>
      </right>
      <top style="thin">
        <color theme="0" tint="-0.499984740745262"/>
      </top>
      <bottom/>
      <diagonal/>
    </border>
    <border>
      <left/>
      <right/>
      <top/>
      <bottom style="thin">
        <color theme="1"/>
      </bottom>
      <diagonal/>
    </border>
    <border>
      <left style="thin">
        <color theme="0" tint="-0.249977111117893"/>
      </left>
      <right style="thin">
        <color theme="0" tint="-0.249977111117893"/>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999999"/>
      </left>
      <right/>
      <top/>
      <bottom/>
      <diagonal/>
    </border>
    <border>
      <left style="thin">
        <color theme="0" tint="-0.249977111117893"/>
      </left>
      <right style="thin">
        <color theme="0" tint="-0.249977111117893"/>
      </right>
      <top/>
      <bottom style="thin">
        <color theme="0" tint="-0.14999847407452621"/>
      </bottom>
      <diagonal/>
    </border>
    <border>
      <left style="thin">
        <color theme="0" tint="-0.249977111117893"/>
      </left>
      <right style="thin">
        <color theme="0" tint="-0.249977111117893"/>
      </right>
      <top style="thin">
        <color theme="0" tint="-0.249977111117893"/>
      </top>
      <bottom style="thin">
        <color theme="0" tint="-0.14999847407452621"/>
      </bottom>
      <diagonal/>
    </border>
    <border>
      <left/>
      <right style="thin">
        <color theme="0" tint="-0.249977111117893"/>
      </right>
      <top/>
      <bottom style="thin">
        <color theme="0" tint="-0.14999847407452621"/>
      </bottom>
      <diagonal/>
    </border>
    <border>
      <left style="thin">
        <color theme="0" tint="-0.249977111117893"/>
      </left>
      <right style="thin">
        <color theme="0" tint="-0.249977111117893"/>
      </right>
      <top style="thin">
        <color theme="0" tint="-0.14999847407452621"/>
      </top>
      <bottom style="thin">
        <color theme="0" tint="-0.14999847407452621"/>
      </bottom>
      <diagonal/>
    </border>
    <border>
      <left/>
      <right style="thin">
        <color theme="0" tint="-0.249977111117893"/>
      </right>
      <top style="thin">
        <color theme="0" tint="-0.14999847407452621"/>
      </top>
      <bottom style="thin">
        <color theme="0" tint="-0.14999847407452621"/>
      </bottom>
      <diagonal/>
    </border>
    <border>
      <left/>
      <right style="thin">
        <color theme="0" tint="-0.249977111117893"/>
      </right>
      <top style="thin">
        <color theme="0" tint="-0.249977111117893"/>
      </top>
      <bottom style="thin">
        <color theme="0" tint="-0.14999847407452621"/>
      </bottom>
      <diagonal/>
    </border>
    <border>
      <left/>
      <right style="thin">
        <color theme="0" tint="-0.249977111117893"/>
      </right>
      <top style="thin">
        <color theme="0" tint="-0.14999847407452621"/>
      </top>
      <bottom style="thin">
        <color theme="0" tint="-0.249977111117893"/>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top style="thin">
        <color rgb="FFBFBFBF"/>
      </top>
      <bottom style="thin">
        <color rgb="FFBFBFBF"/>
      </bottom>
      <diagonal/>
    </border>
    <border>
      <left/>
      <right/>
      <top style="thin">
        <color rgb="FFBFBFBF"/>
      </top>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bottom style="thin">
        <color theme="0" tint="-0.24994659260841701"/>
      </bottom>
      <diagonal/>
    </border>
    <border>
      <left style="thin">
        <color theme="0" tint="-0.249977111117893"/>
      </left>
      <right/>
      <top/>
      <bottom style="thin">
        <color theme="0" tint="-0.14999847407452621"/>
      </bottom>
      <diagonal/>
    </border>
    <border>
      <left style="thin">
        <color theme="0" tint="-0.249977111117893"/>
      </left>
      <right/>
      <top style="thin">
        <color theme="0" tint="-0.14999847407452621"/>
      </top>
      <bottom style="thin">
        <color theme="0" tint="-0.14999847407452621"/>
      </bottom>
      <diagonal/>
    </border>
    <border>
      <left/>
      <right/>
      <top style="thin">
        <color theme="0" tint="-0.14996795556505021"/>
      </top>
      <bottom style="thin">
        <color theme="0" tint="-0.14996795556505021"/>
      </bottom>
      <diagonal/>
    </border>
    <border>
      <left/>
      <right/>
      <top style="thin">
        <color theme="0" tint="-0.499984740745262"/>
      </top>
      <bottom style="thin">
        <color theme="0" tint="-0.499984740745262"/>
      </bottom>
      <diagonal/>
    </border>
    <border>
      <left style="thin">
        <color theme="0" tint="-0.24994659260841701"/>
      </left>
      <right style="thin">
        <color theme="0" tint="-0.24994659260841701"/>
      </right>
      <top/>
      <bottom/>
      <diagonal/>
    </border>
    <border>
      <left style="thin">
        <color rgb="FFBFBFBF"/>
      </left>
      <right/>
      <top style="thin">
        <color rgb="FFBFBFBF"/>
      </top>
      <bottom/>
      <diagonal/>
    </border>
    <border>
      <left style="thin">
        <color rgb="FFBFBFBF"/>
      </left>
      <right style="thin">
        <color rgb="FFBFBFBF"/>
      </right>
      <top/>
      <bottom style="thin">
        <color rgb="FFBFBFBF"/>
      </bottom>
      <diagonal/>
    </border>
    <border>
      <left style="thin">
        <color rgb="FFBFBFBF"/>
      </left>
      <right/>
      <top/>
      <bottom style="thin">
        <color rgb="FFBFBFBF"/>
      </bottom>
      <diagonal/>
    </border>
    <border>
      <left style="thin">
        <color rgb="FFBFBFBF"/>
      </left>
      <right style="thin">
        <color rgb="FFBFBFBF"/>
      </right>
      <top style="thin">
        <color rgb="FFBFBFBF"/>
      </top>
      <bottom/>
      <diagonal/>
    </border>
    <border>
      <left style="thin">
        <color rgb="FFBFBFBF"/>
      </left>
      <right/>
      <top/>
      <bottom/>
      <diagonal/>
    </border>
    <border>
      <left style="thin">
        <color rgb="FFBFBFBF"/>
      </left>
      <right style="thin">
        <color rgb="FFBFBFBF"/>
      </right>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style="thin">
        <color theme="0" tint="-0.34998626667073579"/>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style="thin">
        <color theme="0" tint="-0.24994659260841701"/>
      </bottom>
      <diagonal/>
    </border>
    <border>
      <left style="thin">
        <color theme="0" tint="-0.24994659260841701"/>
      </left>
      <right/>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s>
  <cellStyleXfs count="146">
    <xf numFmtId="0" fontId="0" fillId="0" borderId="0"/>
    <xf numFmtId="164" fontId="5" fillId="0" borderId="0"/>
    <xf numFmtId="49" fontId="5" fillId="0" borderId="0"/>
    <xf numFmtId="165" fontId="5" fillId="0" borderId="0">
      <alignment horizontal="center"/>
    </xf>
    <xf numFmtId="166" fontId="5" fillId="0" borderId="0"/>
    <xf numFmtId="167" fontId="5" fillId="0" borderId="0"/>
    <xf numFmtId="168" fontId="5" fillId="0" borderId="0"/>
    <xf numFmtId="169" fontId="6" fillId="0" borderId="0"/>
    <xf numFmtId="170" fontId="6" fillId="0" borderId="0"/>
    <xf numFmtId="171" fontId="7" fillId="0" borderId="0"/>
    <xf numFmtId="172" fontId="6" fillId="0" borderId="0"/>
    <xf numFmtId="173" fontId="5" fillId="0" borderId="0"/>
    <xf numFmtId="174" fontId="6" fillId="0" borderId="0"/>
    <xf numFmtId="175" fontId="7" fillId="0" borderId="0"/>
    <xf numFmtId="176" fontId="6" fillId="0" borderId="0"/>
    <xf numFmtId="177" fontId="5" fillId="0" borderId="0"/>
    <xf numFmtId="178" fontId="5" fillId="0" borderId="0">
      <alignment horizontal="center"/>
    </xf>
    <xf numFmtId="179" fontId="5" fillId="0" borderId="0">
      <alignment horizontal="center"/>
    </xf>
    <xf numFmtId="180" fontId="5" fillId="0" borderId="0"/>
    <xf numFmtId="181" fontId="5" fillId="0" borderId="0">
      <alignment horizontal="center"/>
    </xf>
    <xf numFmtId="182" fontId="7" fillId="0" borderId="0">
      <alignment horizontal="right"/>
    </xf>
    <xf numFmtId="183" fontId="7" fillId="0" borderId="0">
      <alignment horizontal="right"/>
    </xf>
    <xf numFmtId="184" fontId="7" fillId="0" borderId="0">
      <alignment horizontal="right"/>
    </xf>
    <xf numFmtId="0" fontId="7" fillId="0" borderId="0">
      <alignment horizontal="right"/>
    </xf>
    <xf numFmtId="185" fontId="7" fillId="0" borderId="0">
      <alignment horizontal="right"/>
    </xf>
    <xf numFmtId="0" fontId="5" fillId="0" borderId="1"/>
    <xf numFmtId="0" fontId="5" fillId="0" borderId="1"/>
    <xf numFmtId="49" fontId="8" fillId="0" borderId="0">
      <alignment horizontal="left"/>
    </xf>
    <xf numFmtId="0" fontId="9" fillId="0" borderId="0">
      <alignment vertical="top"/>
    </xf>
    <xf numFmtId="0" fontId="9" fillId="0" borderId="0">
      <alignment vertical="top"/>
    </xf>
    <xf numFmtId="0" fontId="10" fillId="0" borderId="0"/>
    <xf numFmtId="0" fontId="5" fillId="0" borderId="0">
      <alignment horizontal="left"/>
    </xf>
    <xf numFmtId="0" fontId="5" fillId="0" borderId="0">
      <alignment horizontal="left"/>
    </xf>
    <xf numFmtId="1" fontId="7" fillId="0" borderId="2">
      <alignment horizontal="center"/>
    </xf>
    <xf numFmtId="43" fontId="24" fillId="0" borderId="0"/>
    <xf numFmtId="0" fontId="10" fillId="0" borderId="0"/>
    <xf numFmtId="0" fontId="9" fillId="0" borderId="0">
      <alignment horizontal="left"/>
    </xf>
    <xf numFmtId="0" fontId="11" fillId="0" borderId="0">
      <alignment horizontal="left"/>
    </xf>
    <xf numFmtId="186" fontId="7" fillId="0" borderId="0">
      <alignment horizontal="right"/>
    </xf>
    <xf numFmtId="187" fontId="7" fillId="0" borderId="0">
      <alignment horizontal="right"/>
    </xf>
    <xf numFmtId="164" fontId="6" fillId="0" borderId="0"/>
    <xf numFmtId="49" fontId="5" fillId="0" borderId="0">
      <alignment horizontal="left"/>
    </xf>
    <xf numFmtId="0" fontId="12" fillId="0" borderId="0"/>
    <xf numFmtId="0" fontId="13" fillId="0" borderId="0"/>
    <xf numFmtId="49" fontId="6" fillId="0" borderId="0"/>
    <xf numFmtId="188" fontId="7" fillId="0" borderId="0">
      <alignment horizontal="right"/>
    </xf>
    <xf numFmtId="0" fontId="24" fillId="0" borderId="0"/>
    <xf numFmtId="0" fontId="12" fillId="0" borderId="0"/>
    <xf numFmtId="0" fontId="14" fillId="0" borderId="0"/>
    <xf numFmtId="0" fontId="12" fillId="0" borderId="0"/>
    <xf numFmtId="0" fontId="1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5" fillId="0" borderId="0"/>
    <xf numFmtId="0" fontId="12" fillId="0" borderId="0"/>
    <xf numFmtId="0" fontId="12" fillId="0" borderId="0"/>
    <xf numFmtId="49" fontId="5" fillId="0" borderId="0">
      <alignment horizontal="left" vertical="top"/>
    </xf>
    <xf numFmtId="189" fontId="16" fillId="0" borderId="3"/>
    <xf numFmtId="0" fontId="17" fillId="0" borderId="0">
      <alignment horizontal="center" vertical="center"/>
    </xf>
    <xf numFmtId="203" fontId="26" fillId="0" borderId="0"/>
    <xf numFmtId="0" fontId="27" fillId="0" borderId="0"/>
    <xf numFmtId="0" fontId="28" fillId="0" borderId="0" applyNumberFormat="0" applyFill="0" applyBorder="0" applyAlignment="0" applyProtection="0">
      <alignment vertical="top"/>
      <protection locked="0"/>
    </xf>
    <xf numFmtId="0" fontId="27" fillId="0" borderId="0"/>
    <xf numFmtId="0" fontId="27" fillId="0" borderId="0"/>
    <xf numFmtId="0" fontId="27" fillId="0" borderId="0"/>
    <xf numFmtId="0" fontId="27" fillId="0" borderId="0"/>
    <xf numFmtId="0" fontId="28" fillId="0" borderId="0" applyNumberFormat="0" applyFill="0" applyBorder="0" applyAlignment="0" applyProtection="0">
      <alignment vertical="top"/>
      <protection locked="0"/>
    </xf>
    <xf numFmtId="0" fontId="27" fillId="0" borderId="0"/>
    <xf numFmtId="0" fontId="28" fillId="0" borderId="0" applyNumberFormat="0" applyFill="0" applyBorder="0" applyAlignment="0" applyProtection="0">
      <alignment vertical="top"/>
      <protection locked="0"/>
    </xf>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6" borderId="0" applyNumberFormat="0" applyBorder="0" applyAlignment="0" applyProtection="0"/>
    <xf numFmtId="0" fontId="30" fillId="17"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1" fillId="0" borderId="0"/>
    <xf numFmtId="0" fontId="31" fillId="0" borderId="0"/>
    <xf numFmtId="0" fontId="31" fillId="0" borderId="0"/>
    <xf numFmtId="204" fontId="12" fillId="0" borderId="0" applyFont="0" applyFill="0" applyBorder="0" applyAlignment="0" applyProtection="0"/>
    <xf numFmtId="0" fontId="32"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16" applyFont="0" applyBorder="0" applyAlignment="0"/>
    <xf numFmtId="0" fontId="12" fillId="0" borderId="0"/>
    <xf numFmtId="0" fontId="12" fillId="0" borderId="0"/>
    <xf numFmtId="9" fontId="31" fillId="0" borderId="0" applyFont="0" applyFill="0" applyBorder="0" applyAlignment="0" applyProtection="0"/>
    <xf numFmtId="202" fontId="35" fillId="0" borderId="0">
      <alignment horizontal="center" vertical="center"/>
    </xf>
    <xf numFmtId="0" fontId="14" fillId="0" borderId="0"/>
    <xf numFmtId="0" fontId="37" fillId="0" borderId="0"/>
    <xf numFmtId="0" fontId="38" fillId="0" borderId="0"/>
    <xf numFmtId="0" fontId="39" fillId="0" borderId="0"/>
    <xf numFmtId="0" fontId="4" fillId="0" borderId="0"/>
    <xf numFmtId="202" fontId="39" fillId="0" borderId="21">
      <alignment horizontal="center" vertical="center"/>
    </xf>
    <xf numFmtId="9" fontId="39" fillId="0" borderId="0">
      <alignment vertical="center"/>
    </xf>
    <xf numFmtId="0" fontId="39" fillId="0" borderId="0"/>
    <xf numFmtId="43" fontId="39" fillId="0" borderId="0" applyFont="0" applyFill="0" applyBorder="0" applyAlignment="0" applyProtection="0"/>
    <xf numFmtId="0" fontId="42" fillId="0" borderId="0"/>
    <xf numFmtId="0" fontId="37" fillId="0" borderId="0"/>
    <xf numFmtId="0" fontId="43" fillId="0" borderId="0"/>
    <xf numFmtId="0" fontId="36" fillId="0" borderId="0"/>
    <xf numFmtId="0" fontId="44" fillId="0" borderId="0"/>
    <xf numFmtId="0" fontId="36" fillId="0" borderId="0"/>
    <xf numFmtId="0" fontId="45" fillId="0" borderId="0"/>
    <xf numFmtId="0" fontId="45" fillId="0" borderId="0"/>
    <xf numFmtId="0" fontId="3" fillId="0" borderId="0"/>
    <xf numFmtId="0" fontId="38" fillId="0" borderId="0" applyNumberFormat="0" applyFill="0" applyBorder="0" applyAlignment="0" applyProtection="0"/>
    <xf numFmtId="206" fontId="46" fillId="0" borderId="0"/>
    <xf numFmtId="0" fontId="3" fillId="0" borderId="0"/>
    <xf numFmtId="0" fontId="20" fillId="0" borderId="0"/>
    <xf numFmtId="0" fontId="4" fillId="0" borderId="0"/>
    <xf numFmtId="0" fontId="4" fillId="0" borderId="0"/>
    <xf numFmtId="0" fontId="3" fillId="0" borderId="0"/>
    <xf numFmtId="0" fontId="14" fillId="0" borderId="0"/>
    <xf numFmtId="0" fontId="3" fillId="0" borderId="0"/>
    <xf numFmtId="0" fontId="12" fillId="0" borderId="0"/>
    <xf numFmtId="0" fontId="3" fillId="0" borderId="0"/>
    <xf numFmtId="0" fontId="12" fillId="0" borderId="0"/>
    <xf numFmtId="0" fontId="12" fillId="0" borderId="0"/>
    <xf numFmtId="9" fontId="4" fillId="0" borderId="0"/>
    <xf numFmtId="0" fontId="3" fillId="0" borderId="0"/>
    <xf numFmtId="0" fontId="14" fillId="0" borderId="0"/>
    <xf numFmtId="0" fontId="20" fillId="0" borderId="0"/>
    <xf numFmtId="0" fontId="3" fillId="0" borderId="0"/>
    <xf numFmtId="0" fontId="3" fillId="0" borderId="0"/>
    <xf numFmtId="0" fontId="4" fillId="0" borderId="0"/>
    <xf numFmtId="0" fontId="3" fillId="0" borderId="0"/>
    <xf numFmtId="0" fontId="4" fillId="0" borderId="0"/>
    <xf numFmtId="0" fontId="2" fillId="0" borderId="0"/>
    <xf numFmtId="9" fontId="48" fillId="0" borderId="0" applyFont="0" applyFill="0" applyBorder="0" applyAlignment="0" applyProtection="0"/>
    <xf numFmtId="0" fontId="54" fillId="0" borderId="18">
      <alignment horizontal="left" vertical="center" wrapText="1"/>
    </xf>
    <xf numFmtId="0" fontId="56" fillId="0" borderId="0" applyNumberFormat="0" applyFill="0" applyBorder="0" applyAlignment="0" applyProtection="0"/>
  </cellStyleXfs>
  <cellXfs count="1386">
    <xf numFmtId="0" fontId="0" fillId="0" borderId="0" xfId="0"/>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9" fillId="0" borderId="4" xfId="0" applyFont="1" applyBorder="1" applyAlignment="1">
      <alignment horizontal="left" vertical="center"/>
    </xf>
    <xf numFmtId="0" fontId="19" fillId="5" borderId="4" xfId="0" applyFont="1" applyFill="1" applyBorder="1" applyAlignment="1">
      <alignment horizontal="left" vertical="center"/>
    </xf>
    <xf numFmtId="0" fontId="19" fillId="0" borderId="4" xfId="0" applyFont="1" applyBorder="1" applyAlignment="1">
      <alignment vertical="center"/>
    </xf>
    <xf numFmtId="0" fontId="19" fillId="5" borderId="4" xfId="0" applyFont="1" applyFill="1" applyBorder="1" applyAlignment="1">
      <alignment vertical="center"/>
    </xf>
    <xf numFmtId="0" fontId="23" fillId="0" borderId="4" xfId="0" applyFont="1" applyBorder="1" applyAlignment="1">
      <alignment horizontal="left" vertical="center"/>
    </xf>
    <xf numFmtId="0" fontId="23" fillId="5" borderId="4" xfId="0" applyFont="1" applyFill="1" applyBorder="1" applyAlignment="1">
      <alignment horizontal="left" vertical="center"/>
    </xf>
    <xf numFmtId="0" fontId="23" fillId="0" borderId="4" xfId="0" applyFont="1" applyBorder="1" applyAlignment="1">
      <alignment horizontal="left" vertical="center" wrapText="1"/>
    </xf>
    <xf numFmtId="0" fontId="23" fillId="5" borderId="4" xfId="0" applyFont="1" applyFill="1" applyBorder="1" applyAlignment="1">
      <alignment horizontal="left" vertical="center" wrapText="1"/>
    </xf>
    <xf numFmtId="0" fontId="7" fillId="0" borderId="4" xfId="0" applyFont="1" applyBorder="1" applyAlignment="1">
      <alignment horizontal="left" vertical="center"/>
    </xf>
    <xf numFmtId="0" fontId="7" fillId="5" borderId="4" xfId="0" applyFont="1" applyFill="1" applyBorder="1" applyAlignment="1">
      <alignment horizontal="left" vertical="center"/>
    </xf>
    <xf numFmtId="0" fontId="7" fillId="0" borderId="4" xfId="0" applyFont="1" applyBorder="1" applyAlignment="1">
      <alignment horizontal="left"/>
    </xf>
    <xf numFmtId="196" fontId="7" fillId="5" borderId="4" xfId="0" applyNumberFormat="1" applyFont="1" applyFill="1" applyBorder="1" applyAlignment="1">
      <alignment horizontal="left"/>
    </xf>
    <xf numFmtId="196" fontId="7" fillId="0" borderId="4" xfId="0" applyNumberFormat="1" applyFont="1" applyBorder="1" applyAlignment="1">
      <alignment horizontal="left"/>
    </xf>
    <xf numFmtId="0" fontId="22" fillId="3" borderId="5" xfId="42" applyFont="1" applyFill="1" applyBorder="1" applyAlignment="1">
      <alignment horizontal="center" vertical="center" wrapText="1"/>
    </xf>
    <xf numFmtId="0" fontId="23" fillId="0" borderId="4" xfId="53" applyFont="1" applyBorder="1" applyAlignment="1">
      <alignment horizontal="left" vertical="center"/>
    </xf>
    <xf numFmtId="0" fontId="23" fillId="5" borderId="4" xfId="53" applyFont="1" applyFill="1" applyBorder="1" applyAlignment="1">
      <alignment horizontal="left" vertical="center"/>
    </xf>
    <xf numFmtId="0" fontId="23" fillId="0" borderId="4" xfId="53" applyFont="1" applyBorder="1" applyAlignment="1">
      <alignment horizontal="left" vertical="center" wrapText="1"/>
    </xf>
    <xf numFmtId="0" fontId="23" fillId="5" borderId="4" xfId="53" applyFont="1" applyFill="1" applyBorder="1" applyAlignment="1">
      <alignment horizontal="left" vertical="center" wrapText="1"/>
    </xf>
    <xf numFmtId="0" fontId="23" fillId="0" borderId="4" xfId="92" applyFont="1" applyFill="1" applyBorder="1" applyAlignment="1">
      <alignment horizontal="left" vertical="center"/>
    </xf>
    <xf numFmtId="0" fontId="23" fillId="23" borderId="4" xfId="92" applyFont="1" applyFill="1" applyBorder="1" applyAlignment="1">
      <alignment horizontal="left" vertical="center"/>
    </xf>
    <xf numFmtId="0" fontId="23" fillId="0" borderId="5" xfId="103" applyFont="1" applyBorder="1" applyAlignment="1">
      <alignment horizontal="center"/>
    </xf>
    <xf numFmtId="3" fontId="23" fillId="0" borderId="5" xfId="103" applyNumberFormat="1" applyFont="1" applyBorder="1" applyAlignment="1">
      <alignment horizontal="center" vertical="center"/>
    </xf>
    <xf numFmtId="3" fontId="23" fillId="0" borderId="8" xfId="103" applyNumberFormat="1" applyFont="1" applyBorder="1" applyAlignment="1">
      <alignment horizontal="center" vertical="center"/>
    </xf>
    <xf numFmtId="0" fontId="23" fillId="5" borderId="5" xfId="103" applyFont="1" applyFill="1" applyBorder="1" applyAlignment="1">
      <alignment horizontal="center"/>
    </xf>
    <xf numFmtId="3" fontId="23" fillId="0" borderId="0" xfId="103" applyNumberFormat="1" applyFont="1" applyAlignment="1">
      <alignment horizontal="left" vertical="center"/>
    </xf>
    <xf numFmtId="3" fontId="23" fillId="5" borderId="6" xfId="103" applyNumberFormat="1" applyFont="1" applyFill="1" applyBorder="1" applyAlignment="1">
      <alignment horizontal="left" vertical="center"/>
    </xf>
    <xf numFmtId="3" fontId="23" fillId="5" borderId="7" xfId="103" applyNumberFormat="1" applyFont="1" applyFill="1" applyBorder="1" applyAlignment="1">
      <alignment horizontal="left" vertical="center"/>
    </xf>
    <xf numFmtId="3" fontId="23" fillId="0" borderId="11" xfId="103" applyNumberFormat="1" applyFont="1" applyBorder="1" applyAlignment="1">
      <alignment horizontal="left" vertical="top"/>
    </xf>
    <xf numFmtId="3" fontId="23" fillId="0" borderId="22" xfId="103" applyNumberFormat="1" applyFont="1" applyBorder="1" applyAlignment="1">
      <alignment horizontal="left" vertical="top"/>
    </xf>
    <xf numFmtId="3" fontId="23" fillId="5" borderId="11" xfId="103" applyNumberFormat="1" applyFont="1" applyFill="1" applyBorder="1" applyAlignment="1">
      <alignment horizontal="left" vertical="top"/>
    </xf>
    <xf numFmtId="3" fontId="23" fillId="5" borderId="17" xfId="103" applyNumberFormat="1" applyFont="1" applyFill="1" applyBorder="1" applyAlignment="1">
      <alignment horizontal="left" vertical="top"/>
    </xf>
    <xf numFmtId="3" fontId="23" fillId="0" borderId="19" xfId="103" applyNumberFormat="1" applyFont="1" applyBorder="1" applyAlignment="1">
      <alignment horizontal="left"/>
    </xf>
    <xf numFmtId="3" fontId="23" fillId="0" borderId="7" xfId="103" applyNumberFormat="1" applyFont="1" applyBorder="1" applyAlignment="1">
      <alignment horizontal="left"/>
    </xf>
    <xf numFmtId="3" fontId="23" fillId="5" borderId="0" xfId="103" applyNumberFormat="1" applyFont="1" applyFill="1" applyAlignment="1">
      <alignment horizontal="left"/>
    </xf>
    <xf numFmtId="3" fontId="23" fillId="5" borderId="18" xfId="103" applyNumberFormat="1" applyFont="1" applyFill="1" applyBorder="1" applyAlignment="1">
      <alignment horizontal="left"/>
    </xf>
    <xf numFmtId="0" fontId="23" fillId="0" borderId="5" xfId="109" applyFont="1" applyBorder="1" applyAlignment="1">
      <alignment horizontal="left" vertical="center"/>
    </xf>
    <xf numFmtId="193" fontId="23" fillId="0" borderId="5" xfId="109" applyNumberFormat="1" applyFont="1" applyBorder="1" applyAlignment="1">
      <alignment horizontal="center" vertical="center"/>
    </xf>
    <xf numFmtId="0" fontId="23" fillId="23" borderId="5" xfId="109" applyFont="1" applyFill="1" applyBorder="1" applyAlignment="1">
      <alignment horizontal="left" vertical="center"/>
    </xf>
    <xf numFmtId="193" fontId="23" fillId="23" borderId="5" xfId="109" applyNumberFormat="1" applyFont="1" applyFill="1" applyBorder="1" applyAlignment="1">
      <alignment horizontal="center" vertical="center"/>
    </xf>
    <xf numFmtId="0" fontId="22" fillId="22" borderId="5" xfId="109" applyFont="1" applyFill="1" applyBorder="1" applyAlignment="1">
      <alignment horizontal="left" vertical="center" wrapText="1"/>
    </xf>
    <xf numFmtId="0" fontId="23" fillId="21" borderId="11" xfId="109" applyFont="1" applyFill="1" applyBorder="1" applyAlignment="1">
      <alignment horizontal="left" vertical="center"/>
    </xf>
    <xf numFmtId="0" fontId="23" fillId="21" borderId="6" xfId="109" applyFont="1" applyFill="1" applyBorder="1" applyAlignment="1">
      <alignment horizontal="center" vertical="center"/>
    </xf>
    <xf numFmtId="193" fontId="23" fillId="21" borderId="11" xfId="109" applyNumberFormat="1" applyFont="1" applyFill="1" applyBorder="1" applyAlignment="1">
      <alignment horizontal="center" vertical="center"/>
    </xf>
    <xf numFmtId="0" fontId="23" fillId="21" borderId="22" xfId="109" applyFont="1" applyFill="1" applyBorder="1" applyAlignment="1">
      <alignment vertical="top"/>
    </xf>
    <xf numFmtId="0" fontId="23" fillId="21" borderId="22" xfId="109" applyFont="1" applyFill="1" applyBorder="1" applyAlignment="1">
      <alignment horizontal="center" vertical="center"/>
    </xf>
    <xf numFmtId="193" fontId="23" fillId="21" borderId="22" xfId="109" applyNumberFormat="1" applyFont="1" applyFill="1" applyBorder="1" applyAlignment="1">
      <alignment horizontal="center" vertical="center"/>
    </xf>
    <xf numFmtId="0" fontId="23" fillId="21" borderId="17" xfId="109" applyFont="1" applyFill="1" applyBorder="1" applyAlignment="1">
      <alignment vertical="top"/>
    </xf>
    <xf numFmtId="0" fontId="23" fillId="21" borderId="17" xfId="109" applyFont="1" applyFill="1" applyBorder="1" applyAlignment="1">
      <alignment horizontal="center" vertical="center"/>
    </xf>
    <xf numFmtId="193" fontId="23" fillId="21" borderId="17" xfId="109" applyNumberFormat="1" applyFont="1" applyFill="1" applyBorder="1" applyAlignment="1">
      <alignment horizontal="center" vertical="center"/>
    </xf>
    <xf numFmtId="0" fontId="23" fillId="23" borderId="11" xfId="109" applyFont="1" applyFill="1" applyBorder="1" applyAlignment="1">
      <alignment vertical="center"/>
    </xf>
    <xf numFmtId="0" fontId="23" fillId="23" borderId="6" xfId="109" applyFont="1" applyFill="1" applyBorder="1" applyAlignment="1">
      <alignment horizontal="center" vertical="center"/>
    </xf>
    <xf numFmtId="193" fontId="23" fillId="23" borderId="11" xfId="109" applyNumberFormat="1" applyFont="1" applyFill="1" applyBorder="1" applyAlignment="1">
      <alignment horizontal="center" vertical="center"/>
    </xf>
    <xf numFmtId="0" fontId="23" fillId="23" borderId="22" xfId="109" applyFont="1" applyFill="1" applyBorder="1" applyAlignment="1">
      <alignment vertical="top"/>
    </xf>
    <xf numFmtId="0" fontId="23" fillId="23" borderId="10" xfId="109" applyFont="1" applyFill="1" applyBorder="1" applyAlignment="1">
      <alignment horizontal="center" vertical="center"/>
    </xf>
    <xf numFmtId="193" fontId="23" fillId="23" borderId="22" xfId="109" applyNumberFormat="1" applyFont="1" applyFill="1" applyBorder="1" applyAlignment="1">
      <alignment horizontal="center" vertical="center"/>
    </xf>
    <xf numFmtId="0" fontId="23" fillId="23" borderId="17" xfId="109" applyFont="1" applyFill="1" applyBorder="1" applyAlignment="1">
      <alignment vertical="top"/>
    </xf>
    <xf numFmtId="0" fontId="23" fillId="23" borderId="7" xfId="109" applyFont="1" applyFill="1" applyBorder="1" applyAlignment="1">
      <alignment horizontal="center" vertical="center"/>
    </xf>
    <xf numFmtId="193" fontId="23" fillId="23" borderId="17" xfId="109" applyNumberFormat="1" applyFont="1" applyFill="1" applyBorder="1" applyAlignment="1">
      <alignment horizontal="center" vertical="center"/>
    </xf>
    <xf numFmtId="0" fontId="23" fillId="21" borderId="11" xfId="109" applyFont="1" applyFill="1" applyBorder="1" applyAlignment="1">
      <alignment horizontal="center" vertical="center"/>
    </xf>
    <xf numFmtId="0" fontId="23" fillId="23" borderId="11" xfId="109" applyFont="1" applyFill="1" applyBorder="1" applyAlignment="1">
      <alignment horizontal="center" vertical="center"/>
    </xf>
    <xf numFmtId="0" fontId="23" fillId="23" borderId="17" xfId="109" applyFont="1" applyFill="1" applyBorder="1" applyAlignment="1">
      <alignment horizontal="center" vertical="center"/>
    </xf>
    <xf numFmtId="0" fontId="17" fillId="25" borderId="4" xfId="47" applyFont="1" applyFill="1" applyBorder="1" applyAlignment="1" applyProtection="1">
      <alignment vertical="center" wrapText="1"/>
    </xf>
    <xf numFmtId="0" fontId="7" fillId="0" borderId="4" xfId="47" applyFont="1" applyBorder="1" applyAlignment="1" applyProtection="1">
      <alignment horizontal="left" vertical="top"/>
    </xf>
    <xf numFmtId="3" fontId="7" fillId="26" borderId="4" xfId="47" applyNumberFormat="1" applyFont="1" applyFill="1" applyBorder="1" applyAlignment="1" applyProtection="1">
      <alignment horizontal="left" vertical="top" wrapText="1"/>
    </xf>
    <xf numFmtId="0" fontId="7" fillId="0" borderId="4" xfId="47" applyFont="1" applyFill="1" applyBorder="1" applyAlignment="1" applyProtection="1">
      <alignment horizontal="left" vertical="top" wrapText="1"/>
    </xf>
    <xf numFmtId="0" fontId="7" fillId="0" borderId="4" xfId="47" applyFont="1" applyBorder="1" applyAlignment="1" applyProtection="1">
      <alignment horizontal="left" vertical="center"/>
    </xf>
    <xf numFmtId="3" fontId="7" fillId="0" borderId="5" xfId="47" applyNumberFormat="1" applyFont="1" applyBorder="1" applyAlignment="1" applyProtection="1">
      <alignment horizontal="center" vertical="center"/>
    </xf>
    <xf numFmtId="202" fontId="7" fillId="0" borderId="5" xfId="47" applyNumberFormat="1" applyFont="1" applyBorder="1" applyAlignment="1" applyProtection="1">
      <alignment horizontal="center" vertical="center"/>
    </xf>
    <xf numFmtId="202" fontId="7" fillId="0" borderId="8" xfId="47" applyNumberFormat="1" applyFont="1" applyBorder="1" applyAlignment="1" applyProtection="1">
      <alignment horizontal="center" vertical="center"/>
    </xf>
    <xf numFmtId="3" fontId="7" fillId="0" borderId="5" xfId="47" applyNumberFormat="1" applyFont="1" applyBorder="1" applyAlignment="1" applyProtection="1">
      <alignment horizontal="center" vertical="center"/>
      <protection locked="0"/>
    </xf>
    <xf numFmtId="202" fontId="7" fillId="0" borderId="5" xfId="47" applyNumberFormat="1" applyFont="1" applyBorder="1" applyAlignment="1" applyProtection="1">
      <alignment horizontal="center" vertical="center"/>
      <protection locked="0"/>
    </xf>
    <xf numFmtId="202" fontId="7" fillId="0" borderId="8" xfId="47" applyNumberFormat="1" applyFont="1" applyBorder="1" applyAlignment="1" applyProtection="1">
      <alignment horizontal="center" vertical="center"/>
      <protection locked="0"/>
    </xf>
    <xf numFmtId="3" fontId="7" fillId="26" borderId="4" xfId="47" applyNumberFormat="1" applyFont="1" applyFill="1" applyBorder="1" applyAlignment="1" applyProtection="1">
      <alignment horizontal="left" vertical="center" wrapText="1"/>
    </xf>
    <xf numFmtId="0" fontId="7" fillId="0" borderId="4" xfId="47" applyFont="1" applyFill="1" applyBorder="1" applyAlignment="1" applyProtection="1">
      <alignment horizontal="left" vertical="center" wrapText="1"/>
    </xf>
    <xf numFmtId="0" fontId="7" fillId="0" borderId="4" xfId="47" applyFont="1" applyBorder="1" applyAlignment="1" applyProtection="1">
      <alignment vertical="center"/>
    </xf>
    <xf numFmtId="0" fontId="7" fillId="0" borderId="12" xfId="47" applyFont="1" applyBorder="1" applyAlignment="1" applyProtection="1">
      <alignment horizontal="left" vertical="center"/>
    </xf>
    <xf numFmtId="0" fontId="7" fillId="0" borderId="11" xfId="47" applyNumberFormat="1" applyFont="1" applyBorder="1" applyAlignment="1" applyProtection="1">
      <alignment horizontal="right"/>
    </xf>
    <xf numFmtId="3" fontId="7" fillId="0" borderId="14" xfId="47" applyNumberFormat="1" applyFont="1" applyFill="1" applyBorder="1" applyAlignment="1" applyProtection="1">
      <alignment horizontal="left" vertical="center" wrapText="1"/>
    </xf>
    <xf numFmtId="0" fontId="7" fillId="0" borderId="22" xfId="47" applyNumberFormat="1" applyFont="1" applyFill="1" applyBorder="1" applyAlignment="1" applyProtection="1">
      <alignment horizontal="right" wrapText="1"/>
    </xf>
    <xf numFmtId="3" fontId="7" fillId="0" borderId="27" xfId="47" applyNumberFormat="1" applyFont="1" applyFill="1" applyBorder="1" applyAlignment="1" applyProtection="1">
      <alignment horizontal="left" vertical="center" wrapText="1"/>
    </xf>
    <xf numFmtId="0" fontId="7" fillId="0" borderId="25" xfId="47" applyNumberFormat="1" applyFont="1" applyFill="1" applyBorder="1" applyAlignment="1" applyProtection="1">
      <alignment horizontal="right" wrapText="1"/>
    </xf>
    <xf numFmtId="202" fontId="7" fillId="26" borderId="13" xfId="47" applyNumberFormat="1" applyFont="1" applyFill="1" applyBorder="1" applyAlignment="1" applyProtection="1">
      <alignment horizontal="left"/>
    </xf>
    <xf numFmtId="0" fontId="7" fillId="26" borderId="17" xfId="47" applyNumberFormat="1" applyFont="1" applyFill="1" applyBorder="1" applyAlignment="1" applyProtection="1">
      <alignment horizontal="right" wrapText="1"/>
    </xf>
    <xf numFmtId="0" fontId="7" fillId="0" borderId="14" xfId="47" applyFont="1" applyFill="1" applyBorder="1" applyAlignment="1" applyProtection="1">
      <alignment horizontal="left" vertical="center" wrapText="1"/>
    </xf>
    <xf numFmtId="0" fontId="7" fillId="0" borderId="28" xfId="47" applyNumberFormat="1" applyFont="1" applyFill="1" applyBorder="1" applyAlignment="1" applyProtection="1">
      <alignment horizontal="right" wrapText="1"/>
    </xf>
    <xf numFmtId="0" fontId="7" fillId="0" borderId="14" xfId="47" applyFont="1" applyBorder="1" applyAlignment="1" applyProtection="1">
      <alignment horizontal="left" vertical="center"/>
    </xf>
    <xf numFmtId="0" fontId="7" fillId="0" borderId="22" xfId="47" applyNumberFormat="1" applyFont="1" applyBorder="1" applyAlignment="1" applyProtection="1">
      <alignment horizontal="right"/>
    </xf>
    <xf numFmtId="0" fontId="7" fillId="26" borderId="28" xfId="47" applyNumberFormat="1" applyFont="1" applyFill="1" applyBorder="1" applyAlignment="1" applyProtection="1">
      <alignment horizontal="right" wrapText="1"/>
    </xf>
    <xf numFmtId="3" fontId="7" fillId="0" borderId="13" xfId="47" applyNumberFormat="1" applyFont="1" applyFill="1" applyBorder="1" applyAlignment="1" applyProtection="1">
      <alignment horizontal="left" vertical="center" wrapText="1"/>
    </xf>
    <xf numFmtId="0" fontId="7" fillId="0" borderId="17" xfId="47" applyNumberFormat="1" applyFont="1" applyFill="1" applyBorder="1" applyAlignment="1" applyProtection="1">
      <alignment horizontal="right" wrapText="1"/>
    </xf>
    <xf numFmtId="3" fontId="7" fillId="0" borderId="30" xfId="47" applyNumberFormat="1" applyFont="1" applyFill="1" applyBorder="1" applyAlignment="1" applyProtection="1">
      <alignment horizontal="left" vertical="center" wrapText="1"/>
    </xf>
    <xf numFmtId="0" fontId="7" fillId="0" borderId="26" xfId="47" applyNumberFormat="1" applyFont="1" applyFill="1" applyBorder="1" applyAlignment="1" applyProtection="1">
      <alignment horizontal="right" wrapText="1"/>
    </xf>
    <xf numFmtId="0" fontId="7" fillId="0" borderId="12" xfId="47" applyFont="1" applyFill="1" applyBorder="1" applyAlignment="1" applyProtection="1">
      <alignment horizontal="left" vertical="center" wrapText="1"/>
    </xf>
    <xf numFmtId="0" fontId="7" fillId="0" borderId="11" xfId="47" applyNumberFormat="1" applyFont="1" applyFill="1" applyBorder="1" applyAlignment="1" applyProtection="1">
      <alignment horizontal="right" wrapText="1"/>
    </xf>
    <xf numFmtId="202" fontId="7" fillId="26" borderId="31" xfId="47" applyNumberFormat="1" applyFont="1" applyFill="1" applyBorder="1" applyAlignment="1" applyProtection="1">
      <alignment horizontal="left"/>
    </xf>
    <xf numFmtId="0" fontId="19" fillId="0" borderId="4" xfId="123" applyFont="1" applyBorder="1" applyAlignment="1">
      <alignment horizontal="left" vertical="center"/>
    </xf>
    <xf numFmtId="0" fontId="19" fillId="5" borderId="4" xfId="123" applyFont="1" applyFill="1" applyBorder="1" applyAlignment="1">
      <alignment horizontal="left" vertical="center"/>
    </xf>
    <xf numFmtId="207" fontId="19" fillId="0" borderId="5" xfId="123" applyNumberFormat="1" applyFont="1" applyBorder="1" applyAlignment="1">
      <alignment horizontal="center" vertical="center"/>
    </xf>
    <xf numFmtId="207" fontId="19" fillId="0" borderId="8" xfId="123" applyNumberFormat="1" applyFont="1" applyBorder="1" applyAlignment="1">
      <alignment horizontal="center" vertical="center"/>
    </xf>
    <xf numFmtId="0" fontId="23" fillId="0" borderId="32" xfId="125" applyFont="1" applyBorder="1" applyAlignment="1">
      <alignment horizontal="left" vertical="center" wrapText="1"/>
    </xf>
    <xf numFmtId="0" fontId="23" fillId="5" borderId="32" xfId="125" applyFont="1" applyFill="1" applyBorder="1" applyAlignment="1">
      <alignment horizontal="left" vertical="center"/>
    </xf>
    <xf numFmtId="0" fontId="23" fillId="0" borderId="4" xfId="125" applyFont="1" applyBorder="1" applyAlignment="1">
      <alignment horizontal="left" vertical="center" wrapText="1"/>
    </xf>
    <xf numFmtId="0" fontId="23" fillId="5" borderId="4" xfId="125" applyFont="1" applyFill="1" applyBorder="1" applyAlignment="1">
      <alignment horizontal="left" vertical="center"/>
    </xf>
    <xf numFmtId="0" fontId="23" fillId="0" borderId="4" xfId="125" applyFont="1" applyBorder="1" applyAlignment="1">
      <alignment horizontal="left" vertical="center"/>
    </xf>
    <xf numFmtId="0" fontId="22" fillId="3" borderId="5" xfId="46" applyFont="1" applyFill="1" applyBorder="1" applyAlignment="1">
      <alignment horizontal="center" vertical="center" wrapText="1"/>
    </xf>
    <xf numFmtId="0" fontId="23" fillId="0" borderId="4" xfId="46" applyFont="1" applyBorder="1" applyAlignment="1">
      <alignment horizontal="left" vertical="center"/>
    </xf>
    <xf numFmtId="193" fontId="23" fillId="0" borderId="5" xfId="133" applyNumberFormat="1" applyFont="1" applyBorder="1" applyAlignment="1">
      <alignment horizontal="center" vertical="center"/>
    </xf>
    <xf numFmtId="198" fontId="23" fillId="0" borderId="5" xfId="46" applyNumberFormat="1" applyFont="1" applyBorder="1" applyAlignment="1">
      <alignment horizontal="left" vertical="center"/>
    </xf>
    <xf numFmtId="193" fontId="23" fillId="0" borderId="5" xfId="46" applyNumberFormat="1" applyFont="1" applyBorder="1" applyAlignment="1">
      <alignment horizontal="center" vertical="center"/>
    </xf>
    <xf numFmtId="0" fontId="23" fillId="0" borderId="4" xfId="46" applyFont="1" applyBorder="1" applyAlignment="1">
      <alignment vertical="center"/>
    </xf>
    <xf numFmtId="193" fontId="23" fillId="0" borderId="8" xfId="46" applyNumberFormat="1" applyFont="1" applyBorder="1" applyAlignment="1">
      <alignment horizontal="center" vertical="center"/>
    </xf>
    <xf numFmtId="0" fontId="23" fillId="5" borderId="4" xfId="46" applyFont="1" applyFill="1" applyBorder="1" applyAlignment="1">
      <alignment horizontal="left" vertical="center"/>
    </xf>
    <xf numFmtId="193" fontId="23" fillId="5" borderId="5" xfId="133" applyNumberFormat="1" applyFont="1" applyFill="1" applyBorder="1" applyAlignment="1">
      <alignment horizontal="center" vertical="center"/>
    </xf>
    <xf numFmtId="198" fontId="23" fillId="5" borderId="5" xfId="46" applyNumberFormat="1" applyFont="1" applyFill="1" applyBorder="1" applyAlignment="1">
      <alignment horizontal="left" vertical="center"/>
    </xf>
    <xf numFmtId="193" fontId="23" fillId="5" borderId="5" xfId="46" applyNumberFormat="1" applyFont="1" applyFill="1" applyBorder="1" applyAlignment="1">
      <alignment horizontal="center" vertical="center"/>
    </xf>
    <xf numFmtId="0" fontId="23" fillId="5" borderId="4" xfId="46" applyFont="1" applyFill="1" applyBorder="1" applyAlignment="1">
      <alignment vertical="center"/>
    </xf>
    <xf numFmtId="193" fontId="23" fillId="5" borderId="8" xfId="46" applyNumberFormat="1" applyFont="1" applyFill="1" applyBorder="1" applyAlignment="1">
      <alignment horizontal="center" vertical="center"/>
    </xf>
    <xf numFmtId="0" fontId="17" fillId="3" borderId="5" xfId="46" applyFont="1" applyFill="1" applyBorder="1" applyAlignment="1">
      <alignment horizontal="center" vertical="center" wrapText="1"/>
    </xf>
    <xf numFmtId="0" fontId="7" fillId="0" borderId="4" xfId="46" applyFont="1" applyBorder="1" applyAlignment="1">
      <alignment horizontal="left" vertical="center"/>
    </xf>
    <xf numFmtId="0" fontId="7" fillId="5" borderId="4" xfId="46" applyFont="1" applyFill="1" applyBorder="1" applyAlignment="1">
      <alignment horizontal="left" vertical="center"/>
    </xf>
    <xf numFmtId="198" fontId="23" fillId="0" borderId="5" xfId="46" applyNumberFormat="1" applyFont="1" applyBorder="1" applyAlignment="1">
      <alignment vertical="center"/>
    </xf>
    <xf numFmtId="193" fontId="23" fillId="5" borderId="5" xfId="46" applyNumberFormat="1" applyFont="1" applyFill="1" applyBorder="1" applyAlignment="1">
      <alignment vertical="center"/>
    </xf>
    <xf numFmtId="0" fontId="23" fillId="5" borderId="5" xfId="46" applyFont="1" applyFill="1" applyBorder="1" applyAlignment="1">
      <alignment vertical="center"/>
    </xf>
    <xf numFmtId="193" fontId="23" fillId="0" borderId="5" xfId="46" applyNumberFormat="1" applyFont="1" applyBorder="1" applyAlignment="1">
      <alignment vertical="center"/>
    </xf>
    <xf numFmtId="0" fontId="19" fillId="0" borderId="4" xfId="136" applyFont="1" applyBorder="1" applyAlignment="1">
      <alignment horizontal="left" vertical="center"/>
    </xf>
    <xf numFmtId="0" fontId="19" fillId="5" borderId="4" xfId="136" applyFont="1" applyFill="1" applyBorder="1" applyAlignment="1">
      <alignment horizontal="left" vertical="center"/>
    </xf>
    <xf numFmtId="0" fontId="17" fillId="3" borderId="12" xfId="138" applyFont="1" applyFill="1" applyBorder="1" applyAlignment="1">
      <alignment horizontal="center" vertical="center" wrapText="1"/>
    </xf>
    <xf numFmtId="0" fontId="17" fillId="3" borderId="5" xfId="138" applyFont="1" applyFill="1" applyBorder="1" applyAlignment="1">
      <alignment horizontal="center" vertical="center" wrapText="1"/>
    </xf>
    <xf numFmtId="3" fontId="7" fillId="5" borderId="5" xfId="138" applyNumberFormat="1" applyFont="1" applyFill="1" applyBorder="1" applyAlignment="1">
      <alignment horizontal="left" vertical="center"/>
    </xf>
    <xf numFmtId="0" fontId="7" fillId="0" borderId="4" xfId="138" applyFont="1" applyBorder="1" applyAlignment="1">
      <alignment horizontal="left" vertical="center"/>
    </xf>
    <xf numFmtId="3" fontId="7" fillId="0" borderId="5" xfId="138" applyNumberFormat="1" applyFont="1" applyBorder="1" applyAlignment="1">
      <alignment horizontal="left" vertical="center"/>
    </xf>
    <xf numFmtId="0" fontId="7" fillId="0" borderId="4" xfId="138" applyFont="1" applyBorder="1" applyAlignment="1">
      <alignment horizontal="left" vertical="center" wrapText="1"/>
    </xf>
    <xf numFmtId="1" fontId="23" fillId="0" borderId="9" xfId="139" applyNumberFormat="1" applyFont="1" applyBorder="1" applyAlignment="1">
      <alignment horizontal="center" vertical="center"/>
    </xf>
    <xf numFmtId="1" fontId="23" fillId="5" borderId="9" xfId="139" applyNumberFormat="1" applyFont="1" applyFill="1" applyBorder="1" applyAlignment="1">
      <alignment horizontal="center" vertical="center"/>
    </xf>
    <xf numFmtId="0" fontId="23" fillId="0" borderId="0" xfId="139" applyFont="1"/>
    <xf numFmtId="0" fontId="22" fillId="0" borderId="4" xfId="139" applyFont="1" applyBorder="1" applyAlignment="1">
      <alignment horizontal="left" vertical="center"/>
    </xf>
    <xf numFmtId="0" fontId="23" fillId="5" borderId="4" xfId="139" applyFont="1" applyFill="1" applyBorder="1" applyAlignment="1">
      <alignment horizontal="left" vertical="center" indent="1"/>
    </xf>
    <xf numFmtId="0" fontId="23" fillId="0" borderId="4" xfId="139" applyFont="1" applyBorder="1" applyAlignment="1">
      <alignment horizontal="left" vertical="center" indent="1"/>
    </xf>
    <xf numFmtId="0" fontId="22" fillId="5" borderId="4" xfId="141" applyFont="1" applyFill="1" applyBorder="1" applyAlignment="1">
      <alignment horizontal="left" vertical="center"/>
    </xf>
    <xf numFmtId="0" fontId="23" fillId="0" borderId="4" xfId="141" applyFont="1" applyBorder="1" applyAlignment="1">
      <alignment horizontal="left" vertical="center" indent="1"/>
    </xf>
    <xf numFmtId="0" fontId="23" fillId="5" borderId="4" xfId="141" applyFont="1" applyFill="1" applyBorder="1" applyAlignment="1">
      <alignment horizontal="left" vertical="center" indent="1"/>
    </xf>
    <xf numFmtId="193" fontId="23" fillId="5" borderId="9" xfId="139" applyNumberFormat="1" applyFont="1" applyFill="1" applyBorder="1" applyAlignment="1">
      <alignment horizontal="left" vertical="center" indent="1"/>
    </xf>
    <xf numFmtId="193" fontId="23" fillId="0" borderId="9" xfId="139" applyNumberFormat="1" applyFont="1" applyBorder="1" applyAlignment="1">
      <alignment horizontal="left" vertical="center" indent="1"/>
    </xf>
    <xf numFmtId="202" fontId="23" fillId="5" borderId="9" xfId="139" applyNumberFormat="1" applyFont="1" applyFill="1" applyBorder="1" applyAlignment="1">
      <alignment horizontal="left" vertical="center" indent="1"/>
    </xf>
    <xf numFmtId="202" fontId="23" fillId="0" borderId="9" xfId="139" applyNumberFormat="1" applyFont="1" applyBorder="1" applyAlignment="1">
      <alignment horizontal="left" vertical="center" indent="1"/>
    </xf>
    <xf numFmtId="3" fontId="23" fillId="5" borderId="4" xfId="141" applyNumberFormat="1" applyFont="1" applyFill="1" applyBorder="1" applyAlignment="1">
      <alignment vertical="center"/>
    </xf>
    <xf numFmtId="3" fontId="23" fillId="0" borderId="4" xfId="141" applyNumberFormat="1" applyFont="1" applyBorder="1" applyAlignment="1">
      <alignment horizontal="left" vertical="center" indent="1"/>
    </xf>
    <xf numFmtId="3" fontId="23" fillId="5" borderId="4" xfId="141" applyNumberFormat="1" applyFont="1" applyFill="1" applyBorder="1" applyAlignment="1">
      <alignment horizontal="left" vertical="center" indent="1"/>
    </xf>
    <xf numFmtId="0" fontId="23" fillId="0" borderId="4" xfId="0" applyFont="1" applyBorder="1" applyAlignment="1">
      <alignment horizontal="center" vertical="center"/>
    </xf>
    <xf numFmtId="0" fontId="23" fillId="5" borderId="4" xfId="0" applyFont="1" applyFill="1" applyBorder="1" applyAlignment="1">
      <alignment horizontal="center" vertical="center"/>
    </xf>
    <xf numFmtId="0" fontId="23" fillId="0" borderId="12" xfId="0" applyFont="1" applyBorder="1" applyAlignment="1">
      <alignment horizontal="left" vertical="center" wrapText="1"/>
    </xf>
    <xf numFmtId="0" fontId="21" fillId="0" borderId="0" xfId="139" applyFont="1" applyAlignment="1">
      <alignment horizontal="left" vertical="top" wrapText="1"/>
    </xf>
    <xf numFmtId="196" fontId="7" fillId="0" borderId="0" xfId="0" applyNumberFormat="1" applyFont="1" applyBorder="1" applyAlignment="1">
      <alignment horizontal="left"/>
    </xf>
    <xf numFmtId="197" fontId="7" fillId="0" borderId="0" xfId="0" applyNumberFormat="1" applyFont="1" applyBorder="1" applyAlignment="1">
      <alignment horizontal="center"/>
    </xf>
    <xf numFmtId="0" fontId="23" fillId="27" borderId="0" xfId="0" applyFont="1" applyFill="1" applyBorder="1" applyAlignment="1">
      <alignment horizontal="left" vertical="center"/>
    </xf>
    <xf numFmtId="191" fontId="23" fillId="27" borderId="0" xfId="0" applyNumberFormat="1" applyFont="1" applyFill="1" applyBorder="1" applyAlignment="1">
      <alignment horizontal="center" vertical="center"/>
    </xf>
    <xf numFmtId="192" fontId="23" fillId="27" borderId="0" xfId="0" applyNumberFormat="1" applyFont="1" applyFill="1" applyBorder="1" applyAlignment="1">
      <alignment horizontal="center" vertical="center"/>
    </xf>
    <xf numFmtId="0" fontId="23" fillId="21" borderId="0" xfId="91" applyFont="1" applyFill="1"/>
    <xf numFmtId="0" fontId="23" fillId="21" borderId="0" xfId="0" applyFont="1" applyFill="1" applyBorder="1" applyAlignment="1">
      <alignment horizontal="left" vertical="center"/>
    </xf>
    <xf numFmtId="1" fontId="23" fillId="21" borderId="0" xfId="0" applyNumberFormat="1" applyFont="1" applyFill="1" applyBorder="1" applyAlignment="1">
      <alignment horizontal="center" vertical="center"/>
    </xf>
    <xf numFmtId="193" fontId="23" fillId="21" borderId="0" xfId="0" applyNumberFormat="1" applyFont="1" applyFill="1" applyBorder="1" applyAlignment="1">
      <alignment horizontal="center" vertical="center"/>
    </xf>
    <xf numFmtId="0" fontId="21" fillId="0" borderId="0" xfId="0" applyFont="1" applyAlignment="1">
      <alignment horizontal="left" vertical="top" wrapText="1"/>
    </xf>
    <xf numFmtId="0" fontId="19" fillId="0" borderId="0" xfId="0" applyFont="1" applyBorder="1" applyAlignment="1">
      <alignment vertical="center"/>
    </xf>
    <xf numFmtId="191" fontId="19" fillId="0" borderId="0" xfId="0" applyNumberFormat="1" applyFont="1" applyBorder="1" applyAlignment="1">
      <alignment horizontal="center" vertical="center"/>
    </xf>
    <xf numFmtId="192" fontId="19" fillId="4" borderId="0" xfId="0" applyNumberFormat="1" applyFont="1" applyFill="1" applyBorder="1" applyAlignment="1">
      <alignment horizontal="center" vertical="center"/>
    </xf>
    <xf numFmtId="192" fontId="19" fillId="0" borderId="0" xfId="0" applyNumberFormat="1" applyFont="1" applyBorder="1" applyAlignment="1">
      <alignment horizontal="center" vertical="center"/>
    </xf>
    <xf numFmtId="0" fontId="7" fillId="21" borderId="0" xfId="47" applyFont="1" applyFill="1" applyAlignment="1">
      <alignment horizontal="left" vertical="center" wrapText="1"/>
    </xf>
    <xf numFmtId="0" fontId="7" fillId="21" borderId="0" xfId="47" applyFont="1" applyFill="1" applyAlignment="1">
      <alignment horizontal="center" vertical="center"/>
    </xf>
    <xf numFmtId="0" fontId="7" fillId="21" borderId="0" xfId="47" applyFont="1" applyFill="1" applyAlignment="1">
      <alignment horizontal="left" vertical="center"/>
    </xf>
    <xf numFmtId="202" fontId="7" fillId="21" borderId="0" xfId="47" applyNumberFormat="1" applyFont="1" applyFill="1" applyAlignment="1">
      <alignment horizontal="center" vertical="center"/>
    </xf>
    <xf numFmtId="1" fontId="23" fillId="21" borderId="0" xfId="105" applyNumberFormat="1" applyFont="1" applyFill="1" applyAlignment="1">
      <alignment horizontal="center" vertical="center"/>
    </xf>
    <xf numFmtId="193" fontId="23" fillId="21" borderId="0" xfId="105" applyNumberFormat="1" applyFont="1" applyFill="1" applyAlignment="1">
      <alignment horizontal="center" vertical="center"/>
    </xf>
    <xf numFmtId="3" fontId="7" fillId="21" borderId="0" xfId="47" applyNumberFormat="1" applyFont="1" applyFill="1" applyAlignment="1">
      <alignment horizontal="center" vertical="center"/>
    </xf>
    <xf numFmtId="0" fontId="17" fillId="21" borderId="0" xfId="105" applyFont="1" applyFill="1" applyAlignment="1">
      <alignment horizontal="center" vertical="center" wrapText="1"/>
    </xf>
    <xf numFmtId="0" fontId="40" fillId="21" borderId="0" xfId="105" applyFont="1" applyFill="1" applyAlignment="1">
      <alignment horizontal="right" vertical="center"/>
    </xf>
    <xf numFmtId="0" fontId="41" fillId="21" borderId="0" xfId="105" applyFont="1" applyFill="1" applyAlignment="1">
      <alignment horizontal="right" vertical="center"/>
    </xf>
    <xf numFmtId="0" fontId="23" fillId="21" borderId="0" xfId="105" applyFont="1" applyFill="1" applyAlignment="1">
      <alignment vertical="center"/>
    </xf>
    <xf numFmtId="0" fontId="23" fillId="21" borderId="20" xfId="105" applyFont="1" applyFill="1" applyBorder="1" applyAlignment="1">
      <alignment vertical="center" wrapText="1"/>
    </xf>
    <xf numFmtId="0" fontId="22" fillId="21" borderId="0" xfId="106" applyFont="1" applyFill="1" applyAlignment="1">
      <alignment vertical="center" wrapText="1"/>
    </xf>
    <xf numFmtId="0" fontId="23" fillId="0" borderId="4" xfId="103" applyFont="1" applyBorder="1" applyAlignment="1">
      <alignment horizontal="center"/>
    </xf>
    <xf numFmtId="0" fontId="23" fillId="5" borderId="4" xfId="103" applyFont="1" applyFill="1" applyBorder="1" applyAlignment="1">
      <alignment horizontal="center"/>
    </xf>
    <xf numFmtId="0" fontId="23" fillId="0" borderId="4" xfId="103" applyFont="1" applyBorder="1" applyAlignment="1">
      <alignment horizontal="left"/>
    </xf>
    <xf numFmtId="0" fontId="23" fillId="5" borderId="4" xfId="103" applyFont="1" applyFill="1" applyBorder="1" applyAlignment="1">
      <alignment horizontal="left"/>
    </xf>
    <xf numFmtId="0" fontId="22" fillId="3" borderId="4" xfId="103" applyFont="1" applyFill="1" applyBorder="1" applyAlignment="1">
      <alignment horizontal="left" vertical="center" wrapText="1"/>
    </xf>
    <xf numFmtId="0" fontId="40" fillId="0" borderId="37" xfId="109" applyFont="1" applyBorder="1" applyAlignment="1">
      <alignment horizontal="left" vertical="center"/>
    </xf>
    <xf numFmtId="0" fontId="40" fillId="23" borderId="37" xfId="109" applyFont="1" applyFill="1" applyBorder="1" applyAlignment="1">
      <alignment horizontal="left" vertical="center"/>
    </xf>
    <xf numFmtId="0" fontId="23" fillId="21" borderId="36" xfId="109" applyFont="1" applyFill="1" applyBorder="1" applyAlignment="1">
      <alignment horizontal="left" vertical="center"/>
    </xf>
    <xf numFmtId="0" fontId="40" fillId="21" borderId="40" xfId="109" applyFont="1" applyFill="1" applyBorder="1" applyAlignment="1">
      <alignment horizontal="left" vertical="center"/>
    </xf>
    <xf numFmtId="202" fontId="40" fillId="21" borderId="40" xfId="109" applyNumberFormat="1" applyFont="1" applyFill="1" applyBorder="1" applyAlignment="1">
      <alignment horizontal="center" vertical="center"/>
    </xf>
    <xf numFmtId="0" fontId="41" fillId="21" borderId="0" xfId="109" applyFont="1" applyFill="1" applyAlignment="1">
      <alignment horizontal="center" vertical="center" wrapText="1"/>
    </xf>
    <xf numFmtId="0" fontId="17" fillId="22" borderId="32" xfId="142" applyFont="1" applyFill="1" applyBorder="1" applyAlignment="1">
      <alignment horizontal="left" vertical="center" wrapText="1"/>
    </xf>
    <xf numFmtId="0" fontId="17" fillId="22" borderId="35" xfId="142" applyFont="1" applyFill="1" applyBorder="1" applyAlignment="1">
      <alignment horizontal="left" vertical="center" wrapText="1"/>
    </xf>
    <xf numFmtId="0" fontId="17" fillId="22" borderId="33" xfId="142" applyFont="1" applyFill="1" applyBorder="1" applyAlignment="1">
      <alignment horizontal="left" vertical="center" wrapText="1"/>
    </xf>
    <xf numFmtId="0" fontId="23" fillId="21" borderId="35" xfId="142" applyFont="1" applyFill="1" applyBorder="1" applyAlignment="1">
      <alignment horizontal="left" vertical="center" wrapText="1"/>
    </xf>
    <xf numFmtId="0" fontId="23" fillId="23" borderId="35" xfId="142" applyFont="1" applyFill="1" applyBorder="1" applyAlignment="1">
      <alignment horizontal="left" vertical="center" wrapText="1"/>
    </xf>
    <xf numFmtId="0" fontId="7" fillId="23" borderId="35" xfId="142" applyFont="1" applyFill="1" applyBorder="1" applyAlignment="1">
      <alignment horizontal="left" vertical="center" wrapText="1"/>
    </xf>
    <xf numFmtId="0" fontId="7" fillId="23" borderId="35" xfId="142" applyFont="1" applyFill="1" applyBorder="1" applyAlignment="1">
      <alignment vertical="top" wrapText="1"/>
    </xf>
    <xf numFmtId="0" fontId="51" fillId="23" borderId="35" xfId="142" applyFont="1" applyFill="1" applyBorder="1" applyAlignment="1">
      <alignment horizontal="left" vertical="center" wrapText="1"/>
    </xf>
    <xf numFmtId="0" fontId="23" fillId="23" borderId="35" xfId="142" applyFont="1" applyFill="1" applyBorder="1" applyAlignment="1">
      <alignment horizontal="left" wrapText="1"/>
    </xf>
    <xf numFmtId="0" fontId="40" fillId="23" borderId="35" xfId="142" applyFont="1" applyFill="1" applyBorder="1" applyAlignment="1">
      <alignment horizontal="left" vertical="center" wrapText="1"/>
    </xf>
    <xf numFmtId="49" fontId="7" fillId="23" borderId="35" xfId="142" applyNumberFormat="1" applyFont="1" applyFill="1" applyBorder="1" applyAlignment="1">
      <alignment horizontal="left" vertical="center" wrapText="1"/>
    </xf>
    <xf numFmtId="0" fontId="17" fillId="23" borderId="35" xfId="142" applyFont="1" applyFill="1" applyBorder="1" applyAlignment="1">
      <alignment horizontal="left" vertical="center" wrapText="1"/>
    </xf>
    <xf numFmtId="49" fontId="23" fillId="23" borderId="35" xfId="142" applyNumberFormat="1" applyFont="1" applyFill="1" applyBorder="1" applyAlignment="1">
      <alignment horizontal="left" vertical="top" wrapText="1"/>
    </xf>
    <xf numFmtId="0" fontId="23" fillId="21" borderId="0" xfId="142" applyFont="1" applyFill="1"/>
    <xf numFmtId="0" fontId="23" fillId="21" borderId="35" xfId="142" applyFont="1" applyFill="1" applyBorder="1" applyAlignment="1">
      <alignment horizontal="left" wrapText="1"/>
    </xf>
    <xf numFmtId="0" fontId="23" fillId="21" borderId="0" xfId="142" applyFont="1" applyFill="1" applyBorder="1" applyAlignment="1">
      <alignment horizontal="center" vertical="center" wrapText="1"/>
    </xf>
    <xf numFmtId="0" fontId="23" fillId="21" borderId="0" xfId="142" applyFont="1" applyFill="1" applyBorder="1" applyAlignment="1">
      <alignment horizontal="left" wrapText="1"/>
    </xf>
    <xf numFmtId="0" fontId="23" fillId="21" borderId="0" xfId="142" applyFont="1" applyFill="1" applyBorder="1" applyAlignment="1">
      <alignment horizontal="left" vertical="top" wrapText="1"/>
    </xf>
    <xf numFmtId="49" fontId="23" fillId="21" borderId="0" xfId="142" applyNumberFormat="1" applyFont="1" applyFill="1" applyBorder="1" applyAlignment="1">
      <alignment horizontal="left" vertical="top" wrapText="1"/>
    </xf>
    <xf numFmtId="0" fontId="23" fillId="0" borderId="4" xfId="109" applyFont="1" applyBorder="1" applyAlignment="1">
      <alignment horizontal="left" vertical="center"/>
    </xf>
    <xf numFmtId="193" fontId="23" fillId="0" borderId="8" xfId="109" applyNumberFormat="1" applyFont="1" applyBorder="1" applyAlignment="1">
      <alignment horizontal="center" vertical="center"/>
    </xf>
    <xf numFmtId="0" fontId="23" fillId="23" borderId="4" xfId="109" applyFont="1" applyFill="1" applyBorder="1" applyAlignment="1">
      <alignment horizontal="left" vertical="center"/>
    </xf>
    <xf numFmtId="193" fontId="23" fillId="23" borderId="8" xfId="109" applyNumberFormat="1" applyFont="1" applyFill="1" applyBorder="1" applyAlignment="1">
      <alignment horizontal="center" vertical="center"/>
    </xf>
    <xf numFmtId="0" fontId="17" fillId="21" borderId="0" xfId="109" applyFont="1" applyFill="1" applyBorder="1" applyAlignment="1">
      <alignment horizontal="center" vertical="center" wrapText="1"/>
    </xf>
    <xf numFmtId="0" fontId="22" fillId="22" borderId="12" xfId="109" applyFont="1" applyFill="1" applyBorder="1" applyAlignment="1">
      <alignment vertical="center" wrapText="1"/>
    </xf>
    <xf numFmtId="0" fontId="22" fillId="22" borderId="5" xfId="109" applyFont="1" applyFill="1" applyBorder="1" applyAlignment="1">
      <alignment horizontal="center" vertical="center"/>
    </xf>
    <xf numFmtId="0" fontId="23" fillId="21" borderId="0" xfId="109" applyFont="1" applyFill="1" applyAlignment="1">
      <alignment vertical="center" wrapText="1"/>
    </xf>
    <xf numFmtId="0" fontId="23" fillId="0" borderId="4" xfId="109" applyFont="1" applyBorder="1" applyAlignment="1">
      <alignment horizontal="center" vertical="center"/>
    </xf>
    <xf numFmtId="0" fontId="23" fillId="23" borderId="4" xfId="109" applyFont="1" applyFill="1" applyBorder="1" applyAlignment="1">
      <alignment horizontal="center" vertical="center"/>
    </xf>
    <xf numFmtId="0" fontId="23" fillId="21" borderId="0" xfId="109" applyFont="1" applyFill="1" applyAlignment="1">
      <alignment vertical="center"/>
    </xf>
    <xf numFmtId="0" fontId="23" fillId="21" borderId="0" xfId="122" applyFont="1" applyFill="1"/>
    <xf numFmtId="0" fontId="23" fillId="21" borderId="0" xfId="122" applyFont="1" applyFill="1" applyAlignment="1">
      <alignment wrapText="1"/>
    </xf>
    <xf numFmtId="0" fontId="25" fillId="21" borderId="0" xfId="46" applyFont="1" applyFill="1" applyAlignment="1">
      <alignment vertical="center"/>
    </xf>
    <xf numFmtId="0" fontId="7" fillId="21" borderId="0" xfId="47" applyFont="1" applyFill="1" applyAlignment="1">
      <alignment wrapText="1"/>
    </xf>
    <xf numFmtId="0" fontId="18" fillId="21" borderId="0" xfId="128" applyFont="1" applyFill="1" applyAlignment="1">
      <alignment horizontal="right" vertical="center"/>
    </xf>
    <xf numFmtId="0" fontId="21" fillId="0" borderId="0" xfId="0" applyFont="1" applyAlignment="1">
      <alignment horizontal="left" vertical="top" wrapText="1"/>
    </xf>
    <xf numFmtId="0" fontId="23" fillId="21" borderId="0" xfId="135" applyFont="1" applyFill="1" applyAlignment="1">
      <alignment vertical="center" wrapText="1"/>
    </xf>
    <xf numFmtId="0" fontId="23" fillId="21" borderId="0" xfId="138" applyFont="1" applyFill="1" applyAlignment="1">
      <alignment wrapText="1"/>
    </xf>
    <xf numFmtId="0" fontId="17" fillId="21" borderId="0" xfId="109" applyFont="1" applyFill="1" applyAlignment="1">
      <alignment horizontal="center" vertical="center" wrapText="1"/>
    </xf>
    <xf numFmtId="0" fontId="23" fillId="21" borderId="0" xfId="109" applyFont="1" applyFill="1" applyAlignment="1">
      <alignment horizontal="justify" vertical="center"/>
    </xf>
    <xf numFmtId="0" fontId="23" fillId="21" borderId="0" xfId="109" applyFont="1" applyFill="1" applyAlignment="1">
      <alignment horizontal="left" vertical="center"/>
    </xf>
    <xf numFmtId="193" fontId="23" fillId="21" borderId="0" xfId="109" applyNumberFormat="1" applyFont="1" applyFill="1" applyAlignment="1">
      <alignment horizontal="center" vertical="center"/>
    </xf>
    <xf numFmtId="0" fontId="22" fillId="21" borderId="0" xfId="109" applyFont="1" applyFill="1" applyAlignment="1">
      <alignment horizontal="center" wrapText="1"/>
    </xf>
    <xf numFmtId="0" fontId="22" fillId="22" borderId="4" xfId="109" applyFont="1" applyFill="1" applyBorder="1" applyAlignment="1">
      <alignment horizontal="left" vertical="center" wrapText="1"/>
    </xf>
    <xf numFmtId="0" fontId="23" fillId="21" borderId="12" xfId="109" applyFont="1" applyFill="1" applyBorder="1" applyAlignment="1">
      <alignment horizontal="left" vertical="center"/>
    </xf>
    <xf numFmtId="193" fontId="23" fillId="21" borderId="6" xfId="109" applyNumberFormat="1" applyFont="1" applyFill="1" applyBorder="1" applyAlignment="1">
      <alignment horizontal="center" vertical="center"/>
    </xf>
    <xf numFmtId="0" fontId="23" fillId="21" borderId="14" xfId="109" applyFont="1" applyFill="1" applyBorder="1" applyAlignment="1">
      <alignment vertical="top"/>
    </xf>
    <xf numFmtId="193" fontId="23" fillId="21" borderId="10" xfId="109" applyNumberFormat="1" applyFont="1" applyFill="1" applyBorder="1" applyAlignment="1">
      <alignment horizontal="center" vertical="center"/>
    </xf>
    <xf numFmtId="0" fontId="23" fillId="21" borderId="13" xfId="109" applyFont="1" applyFill="1" applyBorder="1" applyAlignment="1">
      <alignment vertical="top"/>
    </xf>
    <xf numFmtId="193" fontId="23" fillId="21" borderId="7" xfId="109" applyNumberFormat="1" applyFont="1" applyFill="1" applyBorder="1" applyAlignment="1">
      <alignment horizontal="center" vertical="center"/>
    </xf>
    <xf numFmtId="0" fontId="23" fillId="23" borderId="12" xfId="109" applyFont="1" applyFill="1" applyBorder="1" applyAlignment="1">
      <alignment vertical="center"/>
    </xf>
    <xf numFmtId="193" fontId="23" fillId="23" borderId="6" xfId="109" applyNumberFormat="1" applyFont="1" applyFill="1" applyBorder="1" applyAlignment="1">
      <alignment horizontal="center" vertical="center"/>
    </xf>
    <xf numFmtId="0" fontId="23" fillId="23" borderId="14" xfId="109" applyFont="1" applyFill="1" applyBorder="1" applyAlignment="1">
      <alignment vertical="top"/>
    </xf>
    <xf numFmtId="0" fontId="23" fillId="23" borderId="22" xfId="109" applyFont="1" applyFill="1" applyBorder="1" applyAlignment="1">
      <alignment horizontal="center" vertical="center"/>
    </xf>
    <xf numFmtId="193" fontId="23" fillId="23" borderId="10" xfId="109" applyNumberFormat="1" applyFont="1" applyFill="1" applyBorder="1" applyAlignment="1">
      <alignment horizontal="center" vertical="center"/>
    </xf>
    <xf numFmtId="0" fontId="23" fillId="23" borderId="13" xfId="109" applyFont="1" applyFill="1" applyBorder="1" applyAlignment="1">
      <alignment vertical="top"/>
    </xf>
    <xf numFmtId="193" fontId="23" fillId="23" borderId="7" xfId="109" applyNumberFormat="1" applyFont="1" applyFill="1" applyBorder="1" applyAlignment="1">
      <alignment horizontal="center" vertical="center"/>
    </xf>
    <xf numFmtId="0" fontId="22" fillId="22" borderId="11" xfId="109" applyFont="1" applyFill="1" applyBorder="1" applyAlignment="1">
      <alignment horizontal="center" vertical="center"/>
    </xf>
    <xf numFmtId="0" fontId="22" fillId="22" borderId="17" xfId="109" applyFont="1" applyFill="1" applyBorder="1" applyAlignment="1">
      <alignment horizontal="center" vertical="center"/>
    </xf>
    <xf numFmtId="0" fontId="23" fillId="21" borderId="12" xfId="109" applyFont="1" applyFill="1" applyBorder="1" applyAlignment="1">
      <alignment vertical="center"/>
    </xf>
    <xf numFmtId="0" fontId="22" fillId="21" borderId="0" xfId="109" applyFont="1" applyFill="1" applyAlignment="1">
      <alignment wrapText="1"/>
    </xf>
    <xf numFmtId="205" fontId="49" fillId="21" borderId="0" xfId="47" applyNumberFormat="1" applyFont="1" applyFill="1"/>
    <xf numFmtId="3" fontId="7" fillId="0" borderId="29" xfId="47" applyNumberFormat="1" applyFont="1" applyFill="1" applyBorder="1" applyAlignment="1" applyProtection="1">
      <alignment horizontal="left" vertical="center" wrapText="1"/>
    </xf>
    <xf numFmtId="202" fontId="7" fillId="26" borderId="29" xfId="47" applyNumberFormat="1" applyFont="1" applyFill="1" applyBorder="1" applyAlignment="1" applyProtection="1">
      <alignment horizontal="left"/>
    </xf>
    <xf numFmtId="0" fontId="7" fillId="0" borderId="4" xfId="47" applyFont="1" applyFill="1" applyBorder="1" applyAlignment="1" applyProtection="1">
      <alignment horizontal="left" vertical="center"/>
    </xf>
    <xf numFmtId="0" fontId="7" fillId="26" borderId="4" xfId="47" applyNumberFormat="1" applyFont="1" applyFill="1" applyBorder="1" applyAlignment="1" applyProtection="1">
      <alignment horizontal="left" vertical="center" wrapText="1"/>
    </xf>
    <xf numFmtId="0" fontId="21" fillId="21" borderId="0" xfId="140" applyFont="1" applyFill="1" applyAlignment="1">
      <alignment horizontal="left" vertical="top" wrapText="1"/>
    </xf>
    <xf numFmtId="0" fontId="21" fillId="0" borderId="0" xfId="103" applyFont="1" applyAlignment="1">
      <alignment horizontal="left" vertical="top" wrapText="1"/>
    </xf>
    <xf numFmtId="0" fontId="21" fillId="21" borderId="0" xfId="103" applyFont="1" applyFill="1" applyAlignment="1">
      <alignment horizontal="left" vertical="top" wrapText="1"/>
    </xf>
    <xf numFmtId="0" fontId="21" fillId="21" borderId="0" xfId="91" applyFont="1" applyFill="1" applyAlignment="1">
      <alignment horizontal="left" vertical="top" wrapText="1"/>
    </xf>
    <xf numFmtId="0" fontId="21" fillId="21" borderId="0" xfId="109" applyFont="1" applyFill="1" applyAlignment="1">
      <alignment horizontal="left" vertical="top" wrapText="1"/>
    </xf>
    <xf numFmtId="0" fontId="21" fillId="21" borderId="0" xfId="119" applyFont="1" applyFill="1" applyAlignment="1">
      <alignment horizontal="left" vertical="top" wrapText="1"/>
    </xf>
    <xf numFmtId="0" fontId="21" fillId="21" borderId="0" xfId="138" applyFont="1" applyFill="1" applyAlignment="1">
      <alignment horizontal="left" vertical="top" wrapText="1"/>
    </xf>
    <xf numFmtId="0" fontId="21" fillId="21" borderId="0" xfId="137" applyFont="1" applyFill="1" applyAlignment="1">
      <alignment horizontal="left" vertical="top" wrapText="1"/>
    </xf>
    <xf numFmtId="0" fontId="21" fillId="21" borderId="0" xfId="46" applyFont="1" applyFill="1" applyAlignment="1">
      <alignment horizontal="left" vertical="top" wrapText="1"/>
    </xf>
    <xf numFmtId="0" fontId="21" fillId="0" borderId="0" xfId="130" applyFont="1" applyAlignment="1">
      <alignment horizontal="left" vertical="top" wrapText="1"/>
    </xf>
    <xf numFmtId="0" fontId="21" fillId="21" borderId="0" xfId="130" applyFont="1" applyFill="1" applyAlignment="1">
      <alignment horizontal="left" vertical="top" wrapText="1"/>
    </xf>
    <xf numFmtId="0" fontId="21" fillId="21" borderId="0" xfId="128" applyFont="1" applyFill="1" applyAlignment="1">
      <alignment horizontal="left" vertical="top" wrapText="1"/>
    </xf>
    <xf numFmtId="0" fontId="21" fillId="21" borderId="0" xfId="126" applyFont="1" applyFill="1" applyAlignment="1">
      <alignment horizontal="left" vertical="top" wrapText="1"/>
    </xf>
    <xf numFmtId="0" fontId="21" fillId="21" borderId="0" xfId="122" applyFont="1" applyFill="1" applyAlignment="1">
      <alignment horizontal="left" vertical="top" wrapText="1"/>
    </xf>
    <xf numFmtId="0" fontId="21" fillId="21" borderId="0" xfId="124" applyFont="1" applyFill="1" applyAlignment="1">
      <alignment horizontal="left" vertical="top" wrapText="1"/>
    </xf>
    <xf numFmtId="0" fontId="21" fillId="21" borderId="0" xfId="105" applyFont="1" applyFill="1" applyAlignment="1">
      <alignment horizontal="left" vertical="top" wrapText="1"/>
    </xf>
    <xf numFmtId="0" fontId="21" fillId="0" borderId="0" xfId="92" applyFont="1" applyAlignment="1">
      <alignment horizontal="left" vertical="top" wrapText="1"/>
    </xf>
    <xf numFmtId="0" fontId="21" fillId="21" borderId="0" xfId="109" applyFont="1" applyFill="1" applyAlignment="1">
      <alignment horizontal="left" vertical="top"/>
    </xf>
    <xf numFmtId="0" fontId="21" fillId="0" borderId="0" xfId="109" applyFont="1" applyAlignment="1">
      <alignment horizontal="left" vertical="top"/>
    </xf>
    <xf numFmtId="0" fontId="21" fillId="21" borderId="0" xfId="136" applyFont="1" applyFill="1" applyAlignment="1">
      <alignment horizontal="left" vertical="top" wrapText="1"/>
    </xf>
    <xf numFmtId="0" fontId="21" fillId="21" borderId="0" xfId="132" applyFont="1" applyFill="1" applyAlignment="1">
      <alignment horizontal="left" vertical="top" wrapText="1"/>
    </xf>
    <xf numFmtId="0" fontId="21" fillId="21" borderId="0" xfId="111" applyFont="1" applyFill="1" applyAlignment="1">
      <alignment horizontal="left" vertical="top"/>
    </xf>
    <xf numFmtId="0" fontId="21" fillId="21" borderId="0" xfId="109" applyFont="1" applyFill="1" applyBorder="1" applyAlignment="1">
      <alignment horizontal="left" vertical="top" wrapText="1"/>
    </xf>
    <xf numFmtId="0" fontId="53" fillId="28" borderId="0" xfId="0" applyFont="1" applyFill="1" applyBorder="1" applyAlignment="1" applyProtection="1">
      <alignment vertical="center" wrapText="1"/>
    </xf>
    <xf numFmtId="0" fontId="55" fillId="30" borderId="0" xfId="145" applyFont="1" applyFill="1" applyAlignment="1">
      <alignment vertical="center" wrapText="1"/>
    </xf>
    <xf numFmtId="0" fontId="21" fillId="21" borderId="0" xfId="0" applyFont="1" applyFill="1" applyAlignment="1">
      <alignment horizontal="left" vertical="top" wrapText="1"/>
    </xf>
    <xf numFmtId="0" fontId="21" fillId="21" borderId="0" xfId="142" applyFont="1" applyFill="1" applyAlignment="1">
      <alignment horizontal="left" vertical="top" wrapText="1"/>
    </xf>
    <xf numFmtId="3" fontId="23" fillId="0" borderId="0" xfId="103" applyNumberFormat="1" applyFont="1" applyBorder="1" applyAlignment="1">
      <alignment horizontal="left" vertical="center"/>
    </xf>
    <xf numFmtId="0" fontId="59" fillId="21" borderId="0" xfId="120" applyFont="1" applyFill="1" applyBorder="1" applyAlignment="1" applyProtection="1">
      <alignment horizontal="left" vertical="center" wrapText="1"/>
    </xf>
    <xf numFmtId="0" fontId="50" fillId="29" borderId="0" xfId="106" applyFont="1" applyFill="1" applyBorder="1" applyAlignment="1" applyProtection="1">
      <alignment horizontal="left" vertical="center"/>
    </xf>
    <xf numFmtId="0" fontId="50" fillId="21" borderId="0" xfId="106" applyFont="1" applyFill="1" applyBorder="1" applyAlignment="1" applyProtection="1">
      <alignment horizontal="left" vertical="center"/>
    </xf>
    <xf numFmtId="0" fontId="50" fillId="21" borderId="0" xfId="106" applyFont="1" applyFill="1" applyBorder="1" applyAlignment="1" applyProtection="1">
      <alignment horizontal="left" vertical="center" wrapText="1"/>
    </xf>
    <xf numFmtId="0" fontId="57" fillId="21" borderId="0" xfId="0" applyFont="1" applyFill="1" applyBorder="1" applyAlignment="1" applyProtection="1">
      <alignment vertical="center" wrapText="1"/>
    </xf>
    <xf numFmtId="0" fontId="57" fillId="21" borderId="0" xfId="0" applyFont="1" applyFill="1" applyBorder="1" applyProtection="1"/>
    <xf numFmtId="0" fontId="58" fillId="21" borderId="0" xfId="0" applyFont="1" applyFill="1" applyBorder="1" applyAlignment="1" applyProtection="1">
      <alignment vertical="center" wrapText="1"/>
    </xf>
    <xf numFmtId="0" fontId="58" fillId="21" borderId="0" xfId="0" applyFont="1" applyFill="1" applyBorder="1" applyProtection="1"/>
    <xf numFmtId="0" fontId="58" fillId="21" borderId="0" xfId="0" applyFont="1" applyFill="1" applyBorder="1" applyAlignment="1" applyProtection="1">
      <alignment horizontal="left" vertical="center"/>
    </xf>
    <xf numFmtId="0" fontId="59" fillId="21" borderId="0" xfId="120" applyFont="1" applyFill="1" applyBorder="1" applyAlignment="1" applyProtection="1">
      <alignment vertical="center" wrapText="1"/>
    </xf>
    <xf numFmtId="0" fontId="59" fillId="21" borderId="0" xfId="120" applyFont="1" applyFill="1" applyBorder="1" applyAlignment="1" applyProtection="1">
      <alignment vertical="center"/>
    </xf>
    <xf numFmtId="0" fontId="58" fillId="21" borderId="0" xfId="120" applyFont="1" applyFill="1" applyBorder="1" applyAlignment="1" applyProtection="1">
      <alignment horizontal="left" vertical="center" wrapText="1"/>
    </xf>
    <xf numFmtId="0" fontId="59" fillId="23" borderId="47" xfId="145" applyFont="1" applyFill="1" applyBorder="1" applyAlignment="1" applyProtection="1">
      <alignment horizontal="left" vertical="center" wrapText="1"/>
    </xf>
    <xf numFmtId="0" fontId="59" fillId="21" borderId="47" xfId="145" applyFont="1" applyFill="1" applyBorder="1" applyAlignment="1" applyProtection="1">
      <alignment horizontal="left" vertical="center" wrapText="1"/>
    </xf>
    <xf numFmtId="0" fontId="60" fillId="28" borderId="0" xfId="0" applyFont="1" applyFill="1" applyBorder="1" applyAlignment="1" applyProtection="1">
      <alignment vertical="center" wrapText="1"/>
    </xf>
    <xf numFmtId="0" fontId="1" fillId="21" borderId="0" xfId="0" applyFont="1" applyFill="1" applyAlignment="1"/>
    <xf numFmtId="0" fontId="59" fillId="21" borderId="0" xfId="120" applyFont="1" applyFill="1" applyAlignment="1">
      <alignment vertical="top" wrapText="1"/>
    </xf>
    <xf numFmtId="0" fontId="1" fillId="0" borderId="0" xfId="0" applyFont="1" applyAlignment="1">
      <alignment vertical="top"/>
    </xf>
    <xf numFmtId="0" fontId="23" fillId="0" borderId="4" xfId="109" applyFont="1" applyBorder="1" applyAlignment="1">
      <alignment vertical="center"/>
    </xf>
    <xf numFmtId="0" fontId="22" fillId="3" borderId="8" xfId="42" applyFont="1" applyFill="1" applyBorder="1" applyAlignment="1">
      <alignment horizontal="center" vertical="center" wrapText="1"/>
    </xf>
    <xf numFmtId="0" fontId="17" fillId="3" borderId="13" xfId="42" applyFont="1" applyFill="1" applyBorder="1" applyAlignment="1">
      <alignment horizontal="center" vertical="center" wrapText="1"/>
    </xf>
    <xf numFmtId="0" fontId="17" fillId="3" borderId="11" xfId="42"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4" xfId="0" applyFont="1" applyFill="1" applyBorder="1" applyAlignment="1">
      <alignment horizontal="left" vertical="center" wrapText="1"/>
    </xf>
    <xf numFmtId="0" fontId="22" fillId="3" borderId="8"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22" fillId="3" borderId="5" xfId="103" applyFont="1" applyFill="1" applyBorder="1" applyAlignment="1">
      <alignment horizontal="center" vertical="center" wrapText="1"/>
    </xf>
    <xf numFmtId="0" fontId="22" fillId="3" borderId="8" xfId="103" applyFont="1" applyFill="1" applyBorder="1" applyAlignment="1">
      <alignment horizontal="center" vertical="center" wrapText="1"/>
    </xf>
    <xf numFmtId="0" fontId="41" fillId="22" borderId="37" xfId="109" applyFont="1" applyFill="1" applyBorder="1" applyAlignment="1">
      <alignment horizontal="center" vertical="center" wrapText="1"/>
    </xf>
    <xf numFmtId="0" fontId="41" fillId="22" borderId="38" xfId="109" applyFont="1" applyFill="1" applyBorder="1" applyAlignment="1">
      <alignment horizontal="center" vertical="center" wrapText="1"/>
    </xf>
    <xf numFmtId="0" fontId="41" fillId="22" borderId="39" xfId="109" applyFont="1" applyFill="1" applyBorder="1" applyAlignment="1">
      <alignment horizontal="center" vertical="center" wrapText="1"/>
    </xf>
    <xf numFmtId="0" fontId="23" fillId="21" borderId="35" xfId="142" applyFont="1" applyFill="1" applyBorder="1" applyAlignment="1">
      <alignment horizontal="left" vertical="top" wrapText="1"/>
    </xf>
    <xf numFmtId="0" fontId="23" fillId="23" borderId="35" xfId="142" applyFont="1" applyFill="1" applyBorder="1" applyAlignment="1">
      <alignment horizontal="left" vertical="top" wrapText="1"/>
    </xf>
    <xf numFmtId="0" fontId="23" fillId="23" borderId="33" xfId="142" applyFont="1" applyFill="1" applyBorder="1" applyAlignment="1">
      <alignment horizontal="left" vertical="top" wrapText="1"/>
    </xf>
    <xf numFmtId="49" fontId="23" fillId="21" borderId="35" xfId="142" applyNumberFormat="1" applyFont="1" applyFill="1" applyBorder="1" applyAlignment="1">
      <alignment horizontal="left" vertical="top" wrapText="1"/>
    </xf>
    <xf numFmtId="0" fontId="7" fillId="21" borderId="35" xfId="142" applyFont="1" applyFill="1" applyBorder="1" applyAlignment="1">
      <alignment horizontal="left" vertical="top" wrapText="1"/>
    </xf>
    <xf numFmtId="0" fontId="23" fillId="23" borderId="35" xfId="142" applyFont="1" applyFill="1" applyBorder="1" applyAlignment="1">
      <alignment vertical="top" wrapText="1"/>
    </xf>
    <xf numFmtId="0" fontId="23" fillId="21" borderId="35" xfId="142" applyFont="1" applyFill="1" applyBorder="1" applyAlignment="1">
      <alignment vertical="top" wrapText="1"/>
    </xf>
    <xf numFmtId="0" fontId="23" fillId="23" borderId="33" xfId="142" applyFont="1" applyFill="1" applyBorder="1" applyAlignment="1">
      <alignment vertical="center" wrapText="1"/>
    </xf>
    <xf numFmtId="0" fontId="22" fillId="22" borderId="8" xfId="109" applyFont="1" applyFill="1" applyBorder="1" applyAlignment="1">
      <alignment horizontal="center" vertical="center" wrapText="1"/>
    </xf>
    <xf numFmtId="0" fontId="22" fillId="22" borderId="5" xfId="109" applyFont="1" applyFill="1" applyBorder="1" applyAlignment="1">
      <alignment horizontal="center" wrapText="1"/>
    </xf>
    <xf numFmtId="0" fontId="22" fillId="22" borderId="8" xfId="109" applyFont="1" applyFill="1" applyBorder="1" applyAlignment="1">
      <alignment horizontal="center" wrapText="1"/>
    </xf>
    <xf numFmtId="0" fontId="22" fillId="22" borderId="4" xfId="109" applyFont="1" applyFill="1" applyBorder="1" applyAlignment="1">
      <alignment horizontal="center"/>
    </xf>
    <xf numFmtId="0" fontId="22" fillId="22" borderId="5" xfId="109" applyFont="1" applyFill="1" applyBorder="1" applyAlignment="1">
      <alignment horizontal="center"/>
    </xf>
    <xf numFmtId="0" fontId="22" fillId="22" borderId="8" xfId="109" applyFont="1" applyFill="1" applyBorder="1" applyAlignment="1">
      <alignment horizontal="center"/>
    </xf>
    <xf numFmtId="0" fontId="18" fillId="3" borderId="4" xfId="123" applyFont="1" applyFill="1" applyBorder="1" applyAlignment="1">
      <alignment horizontal="center" vertical="center" wrapText="1"/>
    </xf>
    <xf numFmtId="0" fontId="18" fillId="3" borderId="5" xfId="123" applyFont="1" applyFill="1" applyBorder="1" applyAlignment="1">
      <alignment horizontal="center" vertical="center" wrapText="1"/>
    </xf>
    <xf numFmtId="0" fontId="18" fillId="3" borderId="8" xfId="123" applyFont="1" applyFill="1" applyBorder="1" applyAlignment="1">
      <alignment horizontal="center" vertical="center" wrapText="1"/>
    </xf>
    <xf numFmtId="0" fontId="23" fillId="21" borderId="0" xfId="122" applyFont="1" applyFill="1" applyAlignment="1">
      <alignment horizontal="left" vertical="top" wrapText="1"/>
    </xf>
    <xf numFmtId="0" fontId="22" fillId="3" borderId="7" xfId="42" applyFont="1" applyFill="1" applyBorder="1" applyAlignment="1">
      <alignment horizontal="center" vertical="center" wrapText="1"/>
    </xf>
    <xf numFmtId="0" fontId="17" fillId="3" borderId="8" xfId="46" applyFont="1" applyFill="1" applyBorder="1" applyAlignment="1">
      <alignment horizontal="center" vertical="center" wrapText="1"/>
    </xf>
    <xf numFmtId="0" fontId="17" fillId="3" borderId="4" xfId="46" applyFont="1" applyFill="1" applyBorder="1" applyAlignment="1">
      <alignment horizontal="center" vertical="center" wrapText="1"/>
    </xf>
    <xf numFmtId="0" fontId="22" fillId="3" borderId="8" xfId="46" applyFont="1" applyFill="1" applyBorder="1" applyAlignment="1">
      <alignment horizontal="center" vertical="center" wrapText="1"/>
    </xf>
    <xf numFmtId="0" fontId="22" fillId="3" borderId="5" xfId="139" applyFont="1" applyFill="1" applyBorder="1" applyAlignment="1">
      <alignment horizontal="center" vertical="center" wrapText="1"/>
    </xf>
    <xf numFmtId="0" fontId="22" fillId="3" borderId="8" xfId="139" applyFont="1" applyFill="1" applyBorder="1" applyAlignment="1">
      <alignment horizontal="center" vertical="center" wrapText="1"/>
    </xf>
    <xf numFmtId="0" fontId="17" fillId="25" borderId="5" xfId="47" applyFont="1" applyFill="1" applyBorder="1" applyAlignment="1" applyProtection="1">
      <alignment horizontal="center" vertical="center"/>
    </xf>
    <xf numFmtId="0" fontId="17" fillId="25" borderId="8" xfId="47" applyFont="1" applyFill="1" applyBorder="1" applyAlignment="1" applyProtection="1">
      <alignment horizontal="center" vertical="center"/>
    </xf>
    <xf numFmtId="0" fontId="17" fillId="25" borderId="5" xfId="47" applyFont="1" applyFill="1" applyBorder="1" applyAlignment="1" applyProtection="1">
      <alignment horizontal="center" vertical="center"/>
      <protection locked="0"/>
    </xf>
    <xf numFmtId="0" fontId="17" fillId="25" borderId="8" xfId="47" applyFont="1" applyFill="1" applyBorder="1" applyAlignment="1" applyProtection="1">
      <alignment horizontal="center" vertical="center"/>
      <protection locked="0"/>
    </xf>
    <xf numFmtId="0" fontId="22" fillId="25" borderId="17" xfId="106" applyFont="1" applyFill="1" applyBorder="1" applyAlignment="1" applyProtection="1">
      <alignment horizontal="center" vertical="center" wrapText="1"/>
    </xf>
    <xf numFmtId="0" fontId="22" fillId="3" borderId="10" xfId="0" applyFont="1" applyFill="1" applyBorder="1" applyAlignment="1">
      <alignment horizontal="center" vertical="center" wrapText="1"/>
    </xf>
    <xf numFmtId="3" fontId="23" fillId="5" borderId="19" xfId="103" applyNumberFormat="1" applyFont="1" applyFill="1" applyBorder="1" applyAlignment="1">
      <alignment horizontal="left" vertical="center"/>
    </xf>
    <xf numFmtId="3" fontId="23" fillId="5" borderId="18" xfId="103" applyNumberFormat="1" applyFont="1" applyFill="1" applyBorder="1" applyAlignment="1">
      <alignment horizontal="left" vertical="center"/>
    </xf>
    <xf numFmtId="0" fontId="22" fillId="22" borderId="5" xfId="109" applyFont="1" applyFill="1" applyBorder="1" applyAlignment="1">
      <alignment horizontal="center"/>
    </xf>
    <xf numFmtId="0" fontId="22" fillId="22" borderId="8" xfId="109" applyFont="1" applyFill="1" applyBorder="1" applyAlignment="1">
      <alignment horizontal="center"/>
    </xf>
    <xf numFmtId="0" fontId="22" fillId="22" borderId="13" xfId="109" applyFont="1" applyFill="1" applyBorder="1" applyAlignment="1">
      <alignment horizontal="center" wrapText="1"/>
    </xf>
    <xf numFmtId="0" fontId="22" fillId="3" borderId="7" xfId="42" applyFont="1" applyFill="1" applyBorder="1" applyAlignment="1">
      <alignment horizontal="center" vertical="center" wrapText="1"/>
    </xf>
    <xf numFmtId="0" fontId="22" fillId="3" borderId="11" xfId="46" applyFont="1" applyFill="1" applyBorder="1" applyAlignment="1">
      <alignment horizontal="center" vertical="center" wrapText="1"/>
    </xf>
    <xf numFmtId="0" fontId="22" fillId="3" borderId="17" xfId="46" applyFont="1" applyFill="1" applyBorder="1" applyAlignment="1">
      <alignment horizontal="center" vertical="center" wrapText="1"/>
    </xf>
    <xf numFmtId="0" fontId="22" fillId="3" borderId="6" xfId="46" applyFont="1" applyFill="1" applyBorder="1" applyAlignment="1">
      <alignment horizontal="center" vertical="center" wrapText="1"/>
    </xf>
    <xf numFmtId="0" fontId="22" fillId="3" borderId="7" xfId="46" applyFont="1" applyFill="1" applyBorder="1" applyAlignment="1">
      <alignment horizontal="center" vertical="center" wrapText="1"/>
    </xf>
    <xf numFmtId="0" fontId="7" fillId="5" borderId="4" xfId="138" applyFont="1" applyFill="1" applyBorder="1" applyAlignment="1">
      <alignment horizontal="left" vertical="center"/>
    </xf>
    <xf numFmtId="0" fontId="17" fillId="3" borderId="8" xfId="138" applyFont="1" applyFill="1" applyBorder="1" applyAlignment="1">
      <alignment horizontal="center" vertical="center" wrapText="1"/>
    </xf>
    <xf numFmtId="0" fontId="22" fillId="3" borderId="14" xfId="139" applyFont="1" applyFill="1" applyBorder="1" applyAlignment="1">
      <alignment horizontal="center" vertical="center" wrapText="1"/>
    </xf>
    <xf numFmtId="0" fontId="22" fillId="3" borderId="22" xfId="139" applyFont="1" applyFill="1" applyBorder="1" applyAlignment="1">
      <alignment horizontal="center" vertical="center" wrapText="1"/>
    </xf>
    <xf numFmtId="0" fontId="22" fillId="3" borderId="17" xfId="139" applyFont="1" applyFill="1" applyBorder="1" applyAlignment="1">
      <alignment horizontal="center" vertical="center" wrapText="1"/>
    </xf>
    <xf numFmtId="0" fontId="23" fillId="0" borderId="0" xfId="55" applyFont="1"/>
    <xf numFmtId="0" fontId="23" fillId="0" borderId="0" xfId="0" applyFont="1"/>
    <xf numFmtId="0" fontId="23" fillId="21" borderId="0" xfId="91" applyFont="1" applyFill="1" applyBorder="1" applyAlignment="1">
      <alignment vertical="top" wrapText="1"/>
    </xf>
    <xf numFmtId="0" fontId="23" fillId="21" borderId="0" xfId="91" applyFont="1" applyFill="1" applyAlignment="1">
      <alignment horizontal="left"/>
    </xf>
    <xf numFmtId="0" fontId="22" fillId="21" borderId="0" xfId="91" applyFont="1" applyFill="1" applyAlignment="1">
      <alignment horizontal="left"/>
    </xf>
    <xf numFmtId="0" fontId="23" fillId="21" borderId="0" xfId="91" applyFont="1" applyFill="1" applyAlignment="1">
      <alignment horizontal="left" vertical="top"/>
    </xf>
    <xf numFmtId="0" fontId="23" fillId="0" borderId="0" xfId="92" applyFont="1"/>
    <xf numFmtId="0" fontId="23" fillId="0" borderId="2" xfId="0" applyFont="1" applyBorder="1" applyAlignment="1">
      <alignment vertical="top"/>
    </xf>
    <xf numFmtId="0" fontId="23" fillId="0" borderId="0" xfId="0" applyFont="1" applyAlignment="1">
      <alignment vertical="top"/>
    </xf>
    <xf numFmtId="0" fontId="23" fillId="21" borderId="0" xfId="91" applyFont="1" applyFill="1" applyAlignment="1">
      <alignment vertical="top"/>
    </xf>
    <xf numFmtId="0" fontId="19" fillId="0" borderId="2" xfId="0" applyFont="1" applyBorder="1" applyAlignment="1">
      <alignment vertical="top"/>
    </xf>
    <xf numFmtId="0" fontId="23" fillId="0" borderId="0" xfId="0" applyFont="1" applyAlignment="1">
      <alignment horizontal="center" vertical="top" wrapText="1"/>
    </xf>
    <xf numFmtId="0" fontId="23" fillId="21" borderId="0" xfId="0" applyFont="1" applyFill="1"/>
    <xf numFmtId="0" fontId="23" fillId="21" borderId="2" xfId="0" applyFont="1" applyFill="1" applyBorder="1" applyAlignment="1">
      <alignment vertical="top"/>
    </xf>
    <xf numFmtId="0" fontId="23" fillId="21" borderId="0" xfId="0" applyFont="1" applyFill="1" applyAlignment="1">
      <alignment vertical="top"/>
    </xf>
    <xf numFmtId="200" fontId="23" fillId="0" borderId="0" xfId="0" applyNumberFormat="1" applyFont="1" applyAlignment="1">
      <alignment vertical="top"/>
    </xf>
    <xf numFmtId="3" fontId="23" fillId="0" borderId="0" xfId="0" applyNumberFormat="1" applyFont="1" applyAlignment="1">
      <alignment horizontal="right" indent="2"/>
    </xf>
    <xf numFmtId="0" fontId="23" fillId="0" borderId="0" xfId="0" applyFont="1" applyAlignment="1">
      <alignment horizontal="left"/>
    </xf>
    <xf numFmtId="0" fontId="22" fillId="0" borderId="0" xfId="0" applyFont="1" applyAlignment="1">
      <alignment horizontal="center" vertical="center" wrapText="1"/>
    </xf>
    <xf numFmtId="4" fontId="23" fillId="0" borderId="0" xfId="0" applyNumberFormat="1" applyFont="1" applyAlignment="1">
      <alignment vertical="center" wrapText="1"/>
    </xf>
    <xf numFmtId="3" fontId="23" fillId="0" borderId="0" xfId="0" applyNumberFormat="1" applyFont="1" applyAlignment="1">
      <alignment vertical="center" wrapText="1"/>
    </xf>
    <xf numFmtId="0" fontId="23" fillId="0" borderId="0" xfId="0" applyFont="1" applyAlignment="1">
      <alignment vertical="center" wrapText="1"/>
    </xf>
    <xf numFmtId="193" fontId="23" fillId="21" borderId="0" xfId="109" applyNumberFormat="1" applyFont="1" applyFill="1"/>
    <xf numFmtId="0" fontId="23" fillId="21" borderId="0" xfId="109" applyFont="1" applyFill="1"/>
    <xf numFmtId="202" fontId="23" fillId="21" borderId="0" xfId="109" applyNumberFormat="1" applyFont="1" applyFill="1"/>
    <xf numFmtId="0" fontId="23" fillId="21" borderId="0" xfId="119" applyFont="1" applyFill="1"/>
    <xf numFmtId="0" fontId="23" fillId="21" borderId="0" xfId="119" applyFont="1" applyFill="1" applyAlignment="1">
      <alignment vertical="center"/>
    </xf>
    <xf numFmtId="200" fontId="7" fillId="21" borderId="0" xfId="119" applyNumberFormat="1" applyFont="1" applyFill="1" applyAlignment="1">
      <alignment vertical="center"/>
    </xf>
    <xf numFmtId="200" fontId="7" fillId="21" borderId="0" xfId="119" quotePrefix="1" applyNumberFormat="1" applyFont="1" applyFill="1" applyBorder="1" applyAlignment="1">
      <alignment vertical="center"/>
    </xf>
    <xf numFmtId="0" fontId="23" fillId="21" borderId="0" xfId="119" applyFont="1" applyFill="1" applyBorder="1"/>
    <xf numFmtId="0" fontId="23" fillId="0" borderId="4" xfId="119" applyFont="1" applyBorder="1"/>
    <xf numFmtId="3" fontId="23" fillId="21" borderId="0" xfId="119" applyNumberFormat="1" applyFont="1" applyFill="1"/>
    <xf numFmtId="0" fontId="7" fillId="21" borderId="0" xfId="47" applyFont="1" applyFill="1" applyProtection="1">
      <protection locked="0"/>
    </xf>
    <xf numFmtId="0" fontId="7" fillId="21" borderId="0" xfId="47" applyFont="1" applyFill="1" applyBorder="1" applyProtection="1">
      <protection locked="0"/>
    </xf>
    <xf numFmtId="0" fontId="23" fillId="21" borderId="0" xfId="109" applyFont="1" applyFill="1" applyAlignment="1">
      <alignment horizontal="left"/>
    </xf>
    <xf numFmtId="0" fontId="23" fillId="21" borderId="0" xfId="109" applyFont="1" applyFill="1" applyAlignment="1">
      <alignment horizontal="left" vertical="top"/>
    </xf>
    <xf numFmtId="0" fontId="23" fillId="21" borderId="0" xfId="109" applyFont="1" applyFill="1" applyAlignment="1">
      <alignment horizontal="center"/>
    </xf>
    <xf numFmtId="49" fontId="7" fillId="21" borderId="0" xfId="118" applyNumberFormat="1" applyFont="1" applyFill="1" applyAlignment="1">
      <alignment horizontal="left"/>
    </xf>
    <xf numFmtId="0" fontId="17" fillId="21" borderId="0" xfId="109" applyFont="1" applyFill="1" applyAlignment="1">
      <alignment vertical="top"/>
    </xf>
    <xf numFmtId="0" fontId="17" fillId="21" borderId="0" xfId="109" applyFont="1" applyFill="1" applyAlignment="1">
      <alignment vertical="top" wrapText="1"/>
    </xf>
    <xf numFmtId="205" fontId="62" fillId="21" borderId="0" xfId="47" applyNumberFormat="1" applyFont="1" applyFill="1"/>
    <xf numFmtId="0" fontId="17" fillId="21" borderId="0" xfId="117" applyFont="1" applyFill="1" applyAlignment="1">
      <alignment horizontal="center" vertical="center" wrapText="1"/>
    </xf>
    <xf numFmtId="1" fontId="23" fillId="21" borderId="0" xfId="109" applyNumberFormat="1" applyFont="1" applyFill="1"/>
    <xf numFmtId="0" fontId="23" fillId="21" borderId="0" xfId="46" applyFont="1" applyFill="1"/>
    <xf numFmtId="0" fontId="25" fillId="21" borderId="0" xfId="46" applyFont="1" applyFill="1" applyAlignment="1">
      <alignment vertical="center" wrapText="1"/>
    </xf>
    <xf numFmtId="0" fontId="7" fillId="0" borderId="0" xfId="139" applyFont="1" applyAlignment="1">
      <alignment vertical="center" wrapText="1"/>
    </xf>
    <xf numFmtId="0" fontId="23" fillId="21" borderId="0" xfId="138" applyFont="1" applyFill="1"/>
    <xf numFmtId="0" fontId="23" fillId="21" borderId="0" xfId="137" applyFont="1" applyFill="1" applyAlignment="1">
      <alignment vertical="top" wrapText="1"/>
    </xf>
    <xf numFmtId="0" fontId="23" fillId="21" borderId="0" xfId="137" applyFont="1" applyFill="1"/>
    <xf numFmtId="0" fontId="19" fillId="21" borderId="0" xfId="136" applyFont="1" applyFill="1"/>
    <xf numFmtId="0" fontId="19" fillId="21" borderId="0" xfId="136" applyFont="1" applyFill="1" applyAlignment="1">
      <alignment horizontal="left" wrapText="1"/>
    </xf>
    <xf numFmtId="193" fontId="23" fillId="21" borderId="0" xfId="46" applyNumberFormat="1" applyFont="1" applyFill="1"/>
    <xf numFmtId="0" fontId="7" fillId="21" borderId="0" xfId="132" applyFont="1" applyFill="1"/>
    <xf numFmtId="3" fontId="23" fillId="0" borderId="0" xfId="130" applyNumberFormat="1" applyFont="1"/>
    <xf numFmtId="0" fontId="23" fillId="0" borderId="0" xfId="130" applyFont="1"/>
    <xf numFmtId="193" fontId="7" fillId="0" borderId="0" xfId="129" applyNumberFormat="1" applyFont="1" applyAlignment="1">
      <alignment horizontal="right" vertical="center"/>
    </xf>
    <xf numFmtId="0" fontId="23" fillId="0" borderId="19" xfId="130" applyFont="1" applyBorder="1" applyAlignment="1">
      <alignment horizontal="left" vertical="top" wrapText="1"/>
    </xf>
    <xf numFmtId="193" fontId="7" fillId="21" borderId="0" xfId="131" applyNumberFormat="1" applyFont="1" applyFill="1" applyAlignment="1">
      <alignment horizontal="right" vertical="center"/>
    </xf>
    <xf numFmtId="0" fontId="23" fillId="21" borderId="0" xfId="130" applyFont="1" applyFill="1"/>
    <xf numFmtId="0" fontId="23" fillId="21" borderId="0" xfId="125" applyFont="1" applyFill="1" applyBorder="1" applyAlignment="1">
      <alignment horizontal="left" vertical="center" wrapText="1"/>
    </xf>
    <xf numFmtId="3" fontId="23" fillId="21" borderId="0" xfId="125" applyNumberFormat="1" applyFont="1" applyFill="1" applyBorder="1" applyAlignment="1">
      <alignment horizontal="center" vertical="center" wrapText="1"/>
    </xf>
    <xf numFmtId="193" fontId="23" fillId="21" borderId="0" xfId="125" applyNumberFormat="1" applyFont="1" applyFill="1" applyBorder="1" applyAlignment="1">
      <alignment horizontal="center" vertical="center" wrapText="1"/>
    </xf>
    <xf numFmtId="3" fontId="23" fillId="21" borderId="0" xfId="125" applyNumberFormat="1" applyFont="1" applyFill="1" applyBorder="1" applyAlignment="1">
      <alignment horizontal="center" vertical="center"/>
    </xf>
    <xf numFmtId="0" fontId="23" fillId="21" borderId="0" xfId="130" applyFont="1" applyFill="1" applyAlignment="1">
      <alignment vertical="center"/>
    </xf>
    <xf numFmtId="0" fontId="7" fillId="21" borderId="0" xfId="131" applyFont="1" applyFill="1" applyAlignment="1">
      <alignment vertical="top" wrapText="1"/>
    </xf>
    <xf numFmtId="0" fontId="23" fillId="21" borderId="0" xfId="128" applyFont="1" applyFill="1"/>
    <xf numFmtId="193" fontId="7" fillId="21" borderId="0" xfId="129" applyNumberFormat="1" applyFont="1" applyFill="1" applyAlignment="1">
      <alignment horizontal="right" vertical="center"/>
    </xf>
    <xf numFmtId="0" fontId="23" fillId="21" borderId="0" xfId="127" applyFont="1" applyFill="1" applyAlignment="1">
      <alignment wrapText="1"/>
    </xf>
    <xf numFmtId="0" fontId="23" fillId="21" borderId="0" xfId="126" applyFont="1" applyFill="1"/>
    <xf numFmtId="0" fontId="23" fillId="21" borderId="0" xfId="124" applyFont="1" applyFill="1"/>
    <xf numFmtId="0" fontId="23" fillId="21" borderId="0" xfId="124" applyFont="1" applyFill="1" applyAlignment="1">
      <alignment wrapText="1"/>
    </xf>
    <xf numFmtId="2" fontId="23" fillId="21" borderId="0" xfId="109" applyNumberFormat="1" applyFont="1" applyFill="1"/>
    <xf numFmtId="0" fontId="22" fillId="21" borderId="0" xfId="109" applyFont="1" applyFill="1" applyAlignment="1">
      <alignment horizontal="center"/>
    </xf>
    <xf numFmtId="3" fontId="23" fillId="21" borderId="0" xfId="109" applyNumberFormat="1" applyFont="1" applyFill="1" applyAlignment="1">
      <alignment horizontal="center" vertical="center"/>
    </xf>
    <xf numFmtId="0" fontId="64" fillId="21" borderId="0" xfId="111" applyFont="1" applyFill="1"/>
    <xf numFmtId="0" fontId="23" fillId="21" borderId="0" xfId="109" applyFont="1" applyFill="1" applyBorder="1"/>
    <xf numFmtId="0" fontId="23" fillId="23" borderId="32" xfId="109" applyFont="1" applyFill="1" applyBorder="1"/>
    <xf numFmtId="0" fontId="23" fillId="21" borderId="32" xfId="109" applyFont="1" applyFill="1" applyBorder="1"/>
    <xf numFmtId="0" fontId="23" fillId="23" borderId="42" xfId="109" applyFont="1" applyFill="1" applyBorder="1"/>
    <xf numFmtId="43" fontId="23" fillId="21" borderId="0" xfId="110" applyFont="1" applyFill="1"/>
    <xf numFmtId="0" fontId="23" fillId="21" borderId="42" xfId="109" applyFont="1" applyFill="1" applyBorder="1"/>
    <xf numFmtId="0" fontId="51" fillId="21" borderId="41" xfId="109" applyFont="1" applyFill="1" applyBorder="1"/>
    <xf numFmtId="195" fontId="23" fillId="21" borderId="0" xfId="109" applyNumberFormat="1" applyFont="1" applyFill="1"/>
    <xf numFmtId="0" fontId="22" fillId="21" borderId="0" xfId="109" applyFont="1" applyFill="1"/>
    <xf numFmtId="0" fontId="25" fillId="21" borderId="19" xfId="109" applyFont="1" applyFill="1" applyBorder="1" applyAlignment="1">
      <alignment horizontal="left" vertical="top" wrapText="1"/>
    </xf>
    <xf numFmtId="0" fontId="23" fillId="0" borderId="0" xfId="103" applyFont="1"/>
    <xf numFmtId="0" fontId="23" fillId="0" borderId="19" xfId="103" applyFont="1" applyBorder="1" applyAlignment="1">
      <alignment horizontal="left" vertical="top" wrapText="1"/>
    </xf>
    <xf numFmtId="0" fontId="23" fillId="0" borderId="0" xfId="103" applyFont="1" applyBorder="1"/>
    <xf numFmtId="3" fontId="23" fillId="0" borderId="0" xfId="103" applyNumberFormat="1" applyFont="1"/>
    <xf numFmtId="0" fontId="23" fillId="0" borderId="0" xfId="103" applyFont="1" applyBorder="1" applyAlignment="1">
      <alignment horizontal="left" vertical="top" wrapText="1"/>
    </xf>
    <xf numFmtId="0" fontId="23" fillId="0" borderId="0" xfId="103" applyFont="1" applyAlignment="1">
      <alignment horizontal="left"/>
    </xf>
    <xf numFmtId="0" fontId="23" fillId="21" borderId="0" xfId="105" applyFont="1" applyFill="1"/>
    <xf numFmtId="0" fontId="7" fillId="0" borderId="0" xfId="0" applyFont="1"/>
    <xf numFmtId="0" fontId="7" fillId="0" borderId="0" xfId="0" applyFont="1" applyAlignment="1">
      <alignment vertical="top" wrapText="1"/>
    </xf>
    <xf numFmtId="0" fontId="23" fillId="0" borderId="0" xfId="0" applyFont="1" applyAlignment="1">
      <alignment horizontal="left" vertical="top"/>
    </xf>
    <xf numFmtId="0" fontId="19" fillId="0" borderId="0" xfId="0" applyFont="1" applyAlignment="1">
      <alignment horizontal="left" vertical="top" wrapText="1"/>
    </xf>
    <xf numFmtId="0" fontId="19" fillId="0" borderId="0" xfId="0" applyFont="1" applyAlignment="1">
      <alignment vertical="top" wrapText="1"/>
    </xf>
    <xf numFmtId="0" fontId="19" fillId="0" borderId="0" xfId="0" applyFont="1" applyAlignment="1">
      <alignment horizontal="left" vertical="top"/>
    </xf>
    <xf numFmtId="0" fontId="23" fillId="21" borderId="0" xfId="142" applyFont="1" applyFill="1" applyAlignment="1">
      <alignment vertical="center"/>
    </xf>
    <xf numFmtId="0" fontId="23" fillId="21" borderId="0" xfId="109" applyFont="1" applyFill="1" applyAlignment="1">
      <alignment vertical="top"/>
    </xf>
    <xf numFmtId="0" fontId="64" fillId="21" borderId="0" xfId="111" applyFont="1" applyFill="1" applyAlignment="1">
      <alignment vertical="top"/>
    </xf>
    <xf numFmtId="0" fontId="23" fillId="21" borderId="0" xfId="119" applyFont="1" applyFill="1" applyAlignment="1">
      <alignment vertical="top"/>
    </xf>
    <xf numFmtId="0" fontId="7" fillId="21" borderId="0" xfId="47" applyFont="1" applyFill="1" applyBorder="1" applyAlignment="1" applyProtection="1">
      <alignment vertical="top"/>
    </xf>
    <xf numFmtId="0" fontId="7" fillId="21" borderId="0" xfId="47" applyFont="1" applyFill="1" applyAlignment="1" applyProtection="1">
      <alignment vertical="top"/>
    </xf>
    <xf numFmtId="0" fontId="7" fillId="21" borderId="0" xfId="47" applyFont="1" applyFill="1" applyBorder="1" applyAlignment="1" applyProtection="1">
      <alignment vertical="top"/>
      <protection locked="0"/>
    </xf>
    <xf numFmtId="0" fontId="7" fillId="21" borderId="0" xfId="47" applyFont="1" applyFill="1" applyAlignment="1" applyProtection="1">
      <alignment vertical="top"/>
      <protection locked="0"/>
    </xf>
    <xf numFmtId="0" fontId="7" fillId="21" borderId="0" xfId="119" applyFont="1" applyFill="1" applyBorder="1" applyAlignment="1">
      <alignment vertical="top"/>
    </xf>
    <xf numFmtId="205" fontId="62" fillId="21" borderId="0" xfId="47" applyNumberFormat="1" applyFont="1" applyFill="1" applyAlignment="1">
      <alignment vertical="top"/>
    </xf>
    <xf numFmtId="193" fontId="23" fillId="21" borderId="0" xfId="109" applyNumberFormat="1" applyFont="1" applyFill="1" applyAlignment="1">
      <alignment vertical="top"/>
    </xf>
    <xf numFmtId="0" fontId="17" fillId="21" borderId="0" xfId="117" applyFont="1" applyFill="1" applyAlignment="1">
      <alignment vertical="top"/>
    </xf>
    <xf numFmtId="1" fontId="23" fillId="21" borderId="0" xfId="109" applyNumberFormat="1" applyFont="1" applyFill="1" applyAlignment="1">
      <alignment vertical="top"/>
    </xf>
    <xf numFmtId="0" fontId="25" fillId="21" borderId="0" xfId="46" applyFont="1" applyFill="1" applyAlignment="1">
      <alignment horizontal="left" vertical="top"/>
    </xf>
    <xf numFmtId="0" fontId="23" fillId="21" borderId="0" xfId="46" applyFont="1" applyFill="1" applyAlignment="1">
      <alignment vertical="top"/>
    </xf>
    <xf numFmtId="0" fontId="23" fillId="21" borderId="0" xfId="140" applyFont="1" applyFill="1" applyAlignment="1">
      <alignment vertical="top" wrapText="1"/>
    </xf>
    <xf numFmtId="0" fontId="23" fillId="21" borderId="0" xfId="140" applyFont="1" applyFill="1" applyAlignment="1">
      <alignment horizontal="left" vertical="top"/>
    </xf>
    <xf numFmtId="0" fontId="23" fillId="0" borderId="0" xfId="139" applyFont="1" applyAlignment="1">
      <alignment vertical="top"/>
    </xf>
    <xf numFmtId="0" fontId="23" fillId="21" borderId="0" xfId="138" applyFont="1" applyFill="1" applyAlignment="1">
      <alignment vertical="top"/>
    </xf>
    <xf numFmtId="0" fontId="23" fillId="21" borderId="0" xfId="137" applyFont="1" applyFill="1" applyAlignment="1">
      <alignment vertical="top"/>
    </xf>
    <xf numFmtId="0" fontId="19" fillId="21" borderId="0" xfId="136" applyFont="1" applyFill="1" applyAlignment="1">
      <alignment vertical="top"/>
    </xf>
    <xf numFmtId="0" fontId="7" fillId="21" borderId="0" xfId="132" applyFont="1" applyFill="1" applyAlignment="1">
      <alignment vertical="top"/>
    </xf>
    <xf numFmtId="193" fontId="7" fillId="21" borderId="0" xfId="131" applyNumberFormat="1" applyFont="1" applyFill="1" applyAlignment="1">
      <alignment horizontal="right" vertical="top"/>
    </xf>
    <xf numFmtId="0" fontId="23" fillId="21" borderId="0" xfId="130" applyFont="1" applyFill="1" applyAlignment="1">
      <alignment vertical="top"/>
    </xf>
    <xf numFmtId="0" fontId="23" fillId="21" borderId="15" xfId="92" applyFont="1" applyFill="1" applyBorder="1" applyAlignment="1">
      <alignment vertical="top"/>
    </xf>
    <xf numFmtId="0" fontId="23" fillId="0" borderId="0" xfId="53" applyFont="1" applyFill="1" applyBorder="1" applyAlignment="1">
      <alignment vertical="top"/>
    </xf>
    <xf numFmtId="0" fontId="23" fillId="0" borderId="0" xfId="55" applyFont="1" applyFill="1" applyAlignment="1">
      <alignment vertical="top"/>
    </xf>
    <xf numFmtId="0" fontId="23" fillId="0" borderId="0" xfId="55" applyFont="1" applyAlignment="1">
      <alignment vertical="top"/>
    </xf>
    <xf numFmtId="0" fontId="23" fillId="0" borderId="0" xfId="92" applyFont="1" applyAlignment="1">
      <alignment vertical="top"/>
    </xf>
    <xf numFmtId="3" fontId="23" fillId="0" borderId="0" xfId="0" applyNumberFormat="1" applyFont="1" applyAlignment="1">
      <alignment horizontal="right" vertical="top"/>
    </xf>
    <xf numFmtId="0" fontId="23" fillId="0" borderId="0" xfId="103" applyFont="1" applyAlignment="1">
      <alignment horizontal="left" vertical="top"/>
    </xf>
    <xf numFmtId="0" fontId="23" fillId="0" borderId="0" xfId="103" applyFont="1" applyAlignment="1">
      <alignment vertical="top"/>
    </xf>
    <xf numFmtId="0" fontId="19" fillId="0" borderId="0" xfId="103" applyFont="1" applyAlignment="1">
      <alignment horizontal="left" vertical="top"/>
    </xf>
    <xf numFmtId="0" fontId="7" fillId="21" borderId="0" xfId="47" applyFont="1" applyFill="1" applyAlignment="1">
      <alignment horizontal="left" vertical="top"/>
    </xf>
    <xf numFmtId="3" fontId="7" fillId="21" borderId="0" xfId="47" applyNumberFormat="1" applyFont="1" applyFill="1" applyAlignment="1">
      <alignment horizontal="center" vertical="top"/>
    </xf>
    <xf numFmtId="202" fontId="7" fillId="21" borderId="0" xfId="47" applyNumberFormat="1" applyFont="1" applyFill="1" applyAlignment="1">
      <alignment horizontal="center" vertical="top"/>
    </xf>
    <xf numFmtId="0" fontId="23" fillId="21" borderId="0" xfId="105" applyFont="1" applyFill="1" applyAlignment="1">
      <alignment vertical="top"/>
    </xf>
    <xf numFmtId="1" fontId="23" fillId="21" borderId="0" xfId="105" applyNumberFormat="1" applyFont="1" applyFill="1" applyAlignment="1">
      <alignment horizontal="center" vertical="top"/>
    </xf>
    <xf numFmtId="193" fontId="23" fillId="21" borderId="0" xfId="105" applyNumberFormat="1" applyFont="1" applyFill="1" applyAlignment="1">
      <alignment horizontal="center" vertical="top"/>
    </xf>
    <xf numFmtId="0" fontId="19" fillId="0" borderId="0" xfId="103" applyFont="1" applyAlignment="1">
      <alignment vertical="top"/>
    </xf>
    <xf numFmtId="0" fontId="23" fillId="0" borderId="0" xfId="103" applyFont="1" applyBorder="1" applyAlignment="1">
      <alignment vertical="top"/>
    </xf>
    <xf numFmtId="0" fontId="23" fillId="21" borderId="0" xfId="109" applyFont="1" applyFill="1" applyAlignment="1">
      <alignment horizontal="center" vertical="top"/>
    </xf>
    <xf numFmtId="0" fontId="23" fillId="21" borderId="0" xfId="142" applyFont="1" applyFill="1" applyAlignment="1">
      <alignment vertical="top"/>
    </xf>
    <xf numFmtId="0" fontId="25" fillId="21" borderId="0" xfId="142" applyFont="1" applyFill="1" applyAlignment="1">
      <alignment horizontal="left" vertical="top"/>
    </xf>
    <xf numFmtId="0" fontId="25" fillId="21" borderId="0" xfId="142" applyFont="1" applyFill="1" applyAlignment="1">
      <alignment vertical="top"/>
    </xf>
    <xf numFmtId="0" fontId="23" fillId="21" borderId="0" xfId="109" applyFont="1" applyFill="1" applyBorder="1" applyAlignment="1">
      <alignment vertical="top"/>
    </xf>
    <xf numFmtId="0" fontId="23" fillId="21" borderId="0" xfId="109" applyFont="1" applyFill="1" applyAlignment="1">
      <alignment vertical="top" wrapText="1"/>
    </xf>
    <xf numFmtId="2" fontId="23" fillId="21" borderId="0" xfId="109" applyNumberFormat="1" applyFont="1" applyFill="1" applyAlignment="1">
      <alignment vertical="top"/>
    </xf>
    <xf numFmtId="0" fontId="23" fillId="21" borderId="0" xfId="122" applyFont="1" applyFill="1" applyAlignment="1">
      <alignment vertical="top"/>
    </xf>
    <xf numFmtId="0" fontId="25" fillId="21" borderId="0" xfId="46" applyFont="1" applyFill="1" applyAlignment="1">
      <alignment vertical="top"/>
    </xf>
    <xf numFmtId="0" fontId="23" fillId="21" borderId="0" xfId="126" applyFont="1" applyFill="1" applyAlignment="1">
      <alignment vertical="top"/>
    </xf>
    <xf numFmtId="0" fontId="19" fillId="21" borderId="0" xfId="130" applyFont="1" applyFill="1" applyAlignment="1">
      <alignment vertical="top"/>
    </xf>
    <xf numFmtId="0" fontId="19" fillId="21" borderId="0" xfId="130" applyFont="1" applyFill="1" applyAlignment="1">
      <alignment horizontal="left" vertical="top"/>
    </xf>
    <xf numFmtId="0" fontId="7" fillId="21" borderId="0" xfId="0" applyFont="1" applyFill="1" applyAlignment="1">
      <alignment vertical="top" wrapText="1"/>
    </xf>
    <xf numFmtId="0" fontId="19" fillId="0" borderId="0" xfId="0" applyFont="1"/>
    <xf numFmtId="0" fontId="23" fillId="0" borderId="0" xfId="0" applyFont="1" applyAlignment="1">
      <alignment vertical="top" wrapText="1"/>
    </xf>
    <xf numFmtId="0" fontId="23" fillId="21" borderId="0" xfId="42" applyFont="1" applyFill="1"/>
    <xf numFmtId="3" fontId="22" fillId="0" borderId="9" xfId="139" applyNumberFormat="1" applyFont="1" applyBorder="1" applyAlignment="1">
      <alignment horizontal="left" vertical="center"/>
    </xf>
    <xf numFmtId="0" fontId="22" fillId="0" borderId="0" xfId="139" applyFont="1"/>
    <xf numFmtId="0" fontId="22" fillId="21" borderId="0" xfId="91" applyFont="1" applyFill="1"/>
    <xf numFmtId="193" fontId="22" fillId="0" borderId="9" xfId="139" applyNumberFormat="1" applyFont="1" applyBorder="1" applyAlignment="1">
      <alignment horizontal="left" vertical="center"/>
    </xf>
    <xf numFmtId="0" fontId="22" fillId="3" borderId="0" xfId="139" applyFont="1" applyFill="1" applyAlignment="1">
      <alignment vertical="center" wrapText="1"/>
    </xf>
    <xf numFmtId="193" fontId="19" fillId="0" borderId="5" xfId="42" applyNumberFormat="1" applyFont="1" applyBorder="1" applyAlignment="1">
      <alignment vertical="center" wrapText="1"/>
    </xf>
    <xf numFmtId="193" fontId="19" fillId="0" borderId="8" xfId="42" applyNumberFormat="1" applyFont="1" applyBorder="1" applyAlignment="1">
      <alignment vertical="center" wrapText="1"/>
    </xf>
    <xf numFmtId="193" fontId="19" fillId="5" borderId="5" xfId="42" applyNumberFormat="1" applyFont="1" applyFill="1" applyBorder="1" applyAlignment="1">
      <alignment vertical="center" wrapText="1"/>
    </xf>
    <xf numFmtId="193" fontId="19" fillId="5" borderId="8" xfId="42" applyNumberFormat="1" applyFont="1" applyFill="1" applyBorder="1" applyAlignment="1">
      <alignment vertical="center" wrapText="1"/>
    </xf>
    <xf numFmtId="3" fontId="23" fillId="0" borderId="4" xfId="53" applyNumberFormat="1" applyFont="1" applyBorder="1" applyAlignment="1">
      <alignment vertical="center"/>
    </xf>
    <xf numFmtId="3" fontId="23" fillId="5" borderId="4" xfId="53" applyNumberFormat="1" applyFont="1" applyFill="1" applyBorder="1" applyAlignment="1">
      <alignment vertical="center"/>
    </xf>
    <xf numFmtId="3" fontId="23" fillId="0" borderId="4" xfId="53" applyNumberFormat="1" applyFont="1" applyBorder="1" applyAlignment="1">
      <alignment vertical="center" wrapText="1"/>
    </xf>
    <xf numFmtId="3" fontId="23" fillId="5" borderId="4" xfId="53" applyNumberFormat="1" applyFont="1" applyFill="1" applyBorder="1" applyAlignment="1">
      <alignment vertical="center" wrapText="1"/>
    </xf>
    <xf numFmtId="3" fontId="7" fillId="0" borderId="5" xfId="34" applyNumberFormat="1" applyFont="1" applyBorder="1" applyAlignment="1">
      <alignment horizontal="right" vertical="center"/>
    </xf>
    <xf numFmtId="3" fontId="7" fillId="5" borderId="5" xfId="34" applyNumberFormat="1" applyFont="1" applyFill="1" applyBorder="1" applyAlignment="1">
      <alignment horizontal="right" vertical="center"/>
    </xf>
    <xf numFmtId="193" fontId="23" fillId="4" borderId="5" xfId="0" applyNumberFormat="1" applyFont="1" applyFill="1" applyBorder="1" applyAlignment="1">
      <alignment horizontal="right" vertical="center"/>
    </xf>
    <xf numFmtId="193" fontId="23" fillId="5" borderId="5" xfId="0" applyNumberFormat="1" applyFont="1" applyFill="1" applyBorder="1" applyAlignment="1">
      <alignment horizontal="right" vertical="center"/>
    </xf>
    <xf numFmtId="0" fontId="22" fillId="3" borderId="9" xfId="0" applyFont="1" applyFill="1" applyBorder="1" applyAlignment="1">
      <alignment vertical="center" wrapText="1"/>
    </xf>
    <xf numFmtId="0" fontId="22" fillId="3" borderId="4" xfId="0" applyFont="1" applyFill="1" applyBorder="1" applyAlignment="1">
      <alignment vertical="center" wrapText="1"/>
    </xf>
    <xf numFmtId="3" fontId="7" fillId="0" borderId="8" xfId="34" applyNumberFormat="1" applyFont="1" applyBorder="1" applyAlignment="1">
      <alignment horizontal="right" vertical="center"/>
    </xf>
    <xf numFmtId="3" fontId="7" fillId="5" borderId="8" xfId="34" applyNumberFormat="1" applyFont="1" applyFill="1" applyBorder="1" applyAlignment="1">
      <alignment horizontal="right" vertical="center"/>
    </xf>
    <xf numFmtId="193" fontId="23" fillId="4" borderId="8" xfId="0" applyNumberFormat="1" applyFont="1" applyFill="1" applyBorder="1" applyAlignment="1">
      <alignment horizontal="right" vertical="center"/>
    </xf>
    <xf numFmtId="193" fontId="23" fillId="5" borderId="8" xfId="0" applyNumberFormat="1" applyFont="1" applyFill="1" applyBorder="1" applyAlignment="1">
      <alignment horizontal="right" vertical="center"/>
    </xf>
    <xf numFmtId="0" fontId="22" fillId="22" borderId="8" xfId="0" applyFont="1" applyFill="1" applyBorder="1" applyAlignment="1">
      <alignment horizontal="center" vertical="center" wrapText="1"/>
    </xf>
    <xf numFmtId="0" fontId="17" fillId="3" borderId="4" xfId="0" applyFont="1" applyFill="1" applyBorder="1" applyAlignment="1">
      <alignment vertical="center"/>
    </xf>
    <xf numFmtId="0" fontId="22" fillId="3" borderId="17" xfId="0" applyFont="1" applyFill="1" applyBorder="1" applyAlignment="1">
      <alignment horizontal="center" vertical="center" wrapText="1"/>
    </xf>
    <xf numFmtId="0" fontId="7" fillId="6" borderId="0" xfId="0" applyFont="1" applyFill="1" applyBorder="1" applyAlignment="1">
      <alignment horizontal="left" vertical="center"/>
    </xf>
    <xf numFmtId="198" fontId="23" fillId="0" borderId="5" xfId="0" applyNumberFormat="1" applyFont="1" applyBorder="1" applyAlignment="1">
      <alignment horizontal="right" vertical="center"/>
    </xf>
    <xf numFmtId="198" fontId="23" fillId="0" borderId="8" xfId="0" applyNumberFormat="1" applyFont="1" applyBorder="1" applyAlignment="1">
      <alignment horizontal="right" vertical="center"/>
    </xf>
    <xf numFmtId="198" fontId="23" fillId="5" borderId="5" xfId="0" applyNumberFormat="1" applyFont="1" applyFill="1" applyBorder="1" applyAlignment="1">
      <alignment horizontal="right" vertical="center"/>
    </xf>
    <xf numFmtId="198" fontId="23" fillId="5" borderId="8" xfId="0" applyNumberFormat="1" applyFont="1" applyFill="1" applyBorder="1" applyAlignment="1">
      <alignment horizontal="right" vertical="center"/>
    </xf>
    <xf numFmtId="191" fontId="23" fillId="0" borderId="5" xfId="0" applyNumberFormat="1" applyFont="1" applyBorder="1" applyAlignment="1">
      <alignment horizontal="right" vertical="center"/>
    </xf>
    <xf numFmtId="192" fontId="23" fillId="0" borderId="5" xfId="0" applyNumberFormat="1" applyFont="1" applyBorder="1" applyAlignment="1">
      <alignment horizontal="right" vertical="center"/>
    </xf>
    <xf numFmtId="192" fontId="23" fillId="0" borderId="8" xfId="0" applyNumberFormat="1" applyFont="1" applyBorder="1" applyAlignment="1">
      <alignment horizontal="right" vertical="center"/>
    </xf>
    <xf numFmtId="191" fontId="23" fillId="5" borderId="5" xfId="0" applyNumberFormat="1" applyFont="1" applyFill="1" applyBorder="1" applyAlignment="1">
      <alignment horizontal="right" vertical="center"/>
    </xf>
    <xf numFmtId="192" fontId="23" fillId="5" borderId="5" xfId="0" applyNumberFormat="1" applyFont="1" applyFill="1" applyBorder="1" applyAlignment="1">
      <alignment horizontal="right" vertical="center"/>
    </xf>
    <xf numFmtId="192" fontId="23" fillId="5" borderId="8" xfId="0" applyNumberFormat="1" applyFont="1" applyFill="1" applyBorder="1" applyAlignment="1">
      <alignment horizontal="right" vertical="center"/>
    </xf>
    <xf numFmtId="197" fontId="7" fillId="23" borderId="5" xfId="0" applyNumberFormat="1" applyFont="1" applyFill="1" applyBorder="1" applyAlignment="1">
      <alignment horizontal="right" vertical="center"/>
    </xf>
    <xf numFmtId="197" fontId="7" fillId="23" borderId="8" xfId="0" applyNumberFormat="1" applyFont="1" applyFill="1" applyBorder="1" applyAlignment="1">
      <alignment horizontal="right" vertical="center"/>
    </xf>
    <xf numFmtId="197" fontId="7" fillId="0" borderId="5" xfId="0" applyNumberFormat="1" applyFont="1" applyBorder="1" applyAlignment="1">
      <alignment horizontal="right" vertical="center"/>
    </xf>
    <xf numFmtId="197" fontId="7" fillId="0" borderId="8" xfId="0" applyNumberFormat="1" applyFont="1" applyBorder="1" applyAlignment="1">
      <alignment horizontal="right" vertical="center"/>
    </xf>
    <xf numFmtId="195" fontId="7" fillId="0" borderId="5" xfId="0" applyNumberFormat="1" applyFont="1" applyBorder="1" applyAlignment="1">
      <alignment horizontal="right" vertical="center"/>
    </xf>
    <xf numFmtId="195" fontId="7" fillId="0" borderId="8" xfId="0" applyNumberFormat="1" applyFont="1" applyBorder="1" applyAlignment="1">
      <alignment horizontal="right" vertical="center"/>
    </xf>
    <xf numFmtId="198" fontId="23" fillId="0" borderId="5" xfId="0" applyNumberFormat="1" applyFont="1" applyBorder="1" applyAlignment="1">
      <alignment vertical="center"/>
    </xf>
    <xf numFmtId="198" fontId="23" fillId="0" borderId="8" xfId="0" applyNumberFormat="1" applyFont="1" applyBorder="1" applyAlignment="1">
      <alignment vertical="center"/>
    </xf>
    <xf numFmtId="198" fontId="23" fillId="5" borderId="5" xfId="0" applyNumberFormat="1" applyFont="1" applyFill="1" applyBorder="1" applyAlignment="1">
      <alignment vertical="center"/>
    </xf>
    <xf numFmtId="198" fontId="23" fillId="5" borderId="8" xfId="0" applyNumberFormat="1" applyFont="1" applyFill="1" applyBorder="1" applyAlignment="1">
      <alignment vertical="center"/>
    </xf>
    <xf numFmtId="191" fontId="7" fillId="0" borderId="5" xfId="0" applyNumberFormat="1" applyFont="1" applyBorder="1" applyAlignment="1">
      <alignment vertical="center"/>
    </xf>
    <xf numFmtId="193" fontId="7" fillId="0" borderId="5" xfId="0" applyNumberFormat="1" applyFont="1" applyBorder="1" applyAlignment="1">
      <alignment vertical="center"/>
    </xf>
    <xf numFmtId="193" fontId="7" fillId="0" borderId="8" xfId="0" applyNumberFormat="1" applyFont="1" applyBorder="1" applyAlignment="1">
      <alignment vertical="center"/>
    </xf>
    <xf numFmtId="191" fontId="7" fillId="5" borderId="5" xfId="0" applyNumberFormat="1" applyFont="1" applyFill="1" applyBorder="1" applyAlignment="1">
      <alignment vertical="center"/>
    </xf>
    <xf numFmtId="193" fontId="7" fillId="5" borderId="5" xfId="0" applyNumberFormat="1" applyFont="1" applyFill="1" applyBorder="1" applyAlignment="1">
      <alignment vertical="center"/>
    </xf>
    <xf numFmtId="193" fontId="7" fillId="5" borderId="8" xfId="0" applyNumberFormat="1" applyFont="1" applyFill="1" applyBorder="1" applyAlignment="1">
      <alignment vertical="center"/>
    </xf>
    <xf numFmtId="194" fontId="23" fillId="0" borderId="5" xfId="0" applyNumberFormat="1" applyFont="1" applyBorder="1" applyAlignment="1">
      <alignment horizontal="right" vertical="center"/>
    </xf>
    <xf numFmtId="194" fontId="23" fillId="0" borderId="8" xfId="0" applyNumberFormat="1" applyFont="1" applyBorder="1" applyAlignment="1">
      <alignment horizontal="right" vertical="center"/>
    </xf>
    <xf numFmtId="194" fontId="23" fillId="5" borderId="5" xfId="0" applyNumberFormat="1" applyFont="1" applyFill="1" applyBorder="1" applyAlignment="1">
      <alignment horizontal="right" vertical="center"/>
    </xf>
    <xf numFmtId="194" fontId="23" fillId="5" borderId="8" xfId="0" applyNumberFormat="1" applyFont="1" applyFill="1" applyBorder="1" applyAlignment="1">
      <alignment horizontal="right" vertical="center"/>
    </xf>
    <xf numFmtId="0" fontId="23" fillId="0" borderId="5" xfId="0" applyFont="1" applyBorder="1" applyAlignment="1">
      <alignment horizontal="right" vertical="center"/>
    </xf>
    <xf numFmtId="193" fontId="23" fillId="0" borderId="5" xfId="0" applyNumberFormat="1" applyFont="1" applyBorder="1" applyAlignment="1">
      <alignment horizontal="right" vertical="center"/>
    </xf>
    <xf numFmtId="193" fontId="23" fillId="0" borderId="8" xfId="0" applyNumberFormat="1" applyFont="1" applyBorder="1" applyAlignment="1">
      <alignment horizontal="right" vertical="center"/>
    </xf>
    <xf numFmtId="0" fontId="23" fillId="5" borderId="5" xfId="0" applyFont="1" applyFill="1" applyBorder="1" applyAlignment="1">
      <alignment horizontal="right" vertical="center"/>
    </xf>
    <xf numFmtId="193" fontId="23" fillId="0" borderId="8" xfId="92" applyNumberFormat="1" applyFont="1" applyFill="1" applyBorder="1" applyAlignment="1">
      <alignment horizontal="right" vertical="center"/>
    </xf>
    <xf numFmtId="193" fontId="23" fillId="23" borderId="8" xfId="92" applyNumberFormat="1" applyFont="1" applyFill="1" applyBorder="1" applyAlignment="1">
      <alignment horizontal="right" vertical="center"/>
    </xf>
    <xf numFmtId="193" fontId="23" fillId="0" borderId="5" xfId="0" applyNumberFormat="1" applyFont="1" applyFill="1" applyBorder="1" applyAlignment="1">
      <alignment horizontal="right" vertical="center"/>
    </xf>
    <xf numFmtId="193" fontId="23" fillId="0" borderId="8" xfId="0" applyNumberFormat="1" applyFont="1" applyFill="1" applyBorder="1" applyAlignment="1">
      <alignment horizontal="right" vertical="center"/>
    </xf>
    <xf numFmtId="193" fontId="23" fillId="23" borderId="5" xfId="0" applyNumberFormat="1" applyFont="1" applyFill="1" applyBorder="1" applyAlignment="1">
      <alignment horizontal="right" vertical="center"/>
    </xf>
    <xf numFmtId="193" fontId="23" fillId="23" borderId="8" xfId="0" applyNumberFormat="1" applyFont="1" applyFill="1" applyBorder="1" applyAlignment="1">
      <alignment horizontal="right" vertical="center"/>
    </xf>
    <xf numFmtId="1" fontId="23" fillId="4" borderId="5" xfId="0" applyNumberFormat="1" applyFont="1" applyFill="1" applyBorder="1" applyAlignment="1">
      <alignment horizontal="right" vertical="center"/>
    </xf>
    <xf numFmtId="1" fontId="23" fillId="5" borderId="5" xfId="0" applyNumberFormat="1" applyFont="1" applyFill="1" applyBorder="1" applyAlignment="1">
      <alignment horizontal="right" vertical="center"/>
    </xf>
    <xf numFmtId="199" fontId="23" fillId="0" borderId="5" xfId="0" applyNumberFormat="1" applyFont="1" applyBorder="1" applyAlignment="1">
      <alignment horizontal="right" vertical="center"/>
    </xf>
    <xf numFmtId="199" fontId="23" fillId="5" borderId="5" xfId="0" applyNumberFormat="1" applyFont="1" applyFill="1" applyBorder="1" applyAlignment="1">
      <alignment horizontal="right" vertical="center"/>
    </xf>
    <xf numFmtId="193" fontId="7" fillId="0" borderId="5" xfId="0" applyNumberFormat="1" applyFont="1" applyBorder="1" applyAlignment="1">
      <alignment horizontal="right" vertical="center"/>
    </xf>
    <xf numFmtId="193" fontId="7" fillId="0" borderId="8" xfId="0" applyNumberFormat="1" applyFont="1" applyBorder="1" applyAlignment="1">
      <alignment horizontal="right" vertical="center"/>
    </xf>
    <xf numFmtId="193" fontId="7" fillId="5" borderId="5" xfId="0" applyNumberFormat="1" applyFont="1" applyFill="1" applyBorder="1" applyAlignment="1">
      <alignment horizontal="right" vertical="center"/>
    </xf>
    <xf numFmtId="193" fontId="7" fillId="23" borderId="5" xfId="0" applyNumberFormat="1" applyFont="1" applyFill="1" applyBorder="1" applyAlignment="1">
      <alignment horizontal="right" vertical="center"/>
    </xf>
    <xf numFmtId="193" fontId="7" fillId="5" borderId="8" xfId="0" applyNumberFormat="1" applyFont="1" applyFill="1" applyBorder="1" applyAlignment="1">
      <alignment horizontal="right" vertical="center"/>
    </xf>
    <xf numFmtId="194" fontId="23" fillId="0" borderId="11" xfId="0" applyNumberFormat="1" applyFont="1" applyBorder="1" applyAlignment="1">
      <alignment horizontal="right" vertical="center"/>
    </xf>
    <xf numFmtId="193" fontId="7" fillId="0" borderId="11" xfId="0" applyNumberFormat="1" applyFont="1" applyBorder="1" applyAlignment="1">
      <alignment horizontal="right" vertical="center"/>
    </xf>
    <xf numFmtId="193" fontId="7" fillId="0" borderId="6" xfId="0" applyNumberFormat="1" applyFont="1" applyBorder="1" applyAlignment="1">
      <alignment horizontal="right" vertical="center"/>
    </xf>
    <xf numFmtId="194" fontId="23" fillId="0" borderId="5" xfId="0" applyNumberFormat="1" applyFont="1" applyBorder="1" applyAlignment="1">
      <alignment horizontal="right" vertical="center" wrapText="1"/>
    </xf>
    <xf numFmtId="193" fontId="7" fillId="0" borderId="5" xfId="0" applyNumberFormat="1" applyFont="1" applyBorder="1" applyAlignment="1">
      <alignment horizontal="right" vertical="center" wrapText="1"/>
    </xf>
    <xf numFmtId="193" fontId="7" fillId="0" borderId="8" xfId="0" applyNumberFormat="1" applyFont="1" applyBorder="1" applyAlignment="1">
      <alignment horizontal="right" vertical="center" wrapText="1"/>
    </xf>
    <xf numFmtId="194" fontId="23" fillId="5" borderId="5" xfId="0" applyNumberFormat="1" applyFont="1" applyFill="1" applyBorder="1" applyAlignment="1">
      <alignment horizontal="right" vertical="center" wrapText="1"/>
    </xf>
    <xf numFmtId="193" fontId="7" fillId="5" borderId="5" xfId="0" applyNumberFormat="1" applyFont="1" applyFill="1" applyBorder="1" applyAlignment="1">
      <alignment horizontal="right" vertical="center" wrapText="1"/>
    </xf>
    <xf numFmtId="193" fontId="7" fillId="5" borderId="8" xfId="0" applyNumberFormat="1" applyFont="1" applyFill="1" applyBorder="1" applyAlignment="1">
      <alignment horizontal="right" vertical="center" wrapText="1"/>
    </xf>
    <xf numFmtId="1" fontId="7" fillId="0" borderId="5" xfId="0" applyNumberFormat="1" applyFont="1" applyBorder="1" applyAlignment="1">
      <alignment horizontal="right" vertical="center" wrapText="1"/>
    </xf>
    <xf numFmtId="1" fontId="7" fillId="5" borderId="5" xfId="0" applyNumberFormat="1" applyFont="1" applyFill="1" applyBorder="1" applyAlignment="1">
      <alignment horizontal="right" vertical="center" wrapText="1"/>
    </xf>
    <xf numFmtId="0" fontId="23" fillId="0" borderId="5" xfId="0" applyFont="1" applyBorder="1" applyAlignment="1">
      <alignment horizontal="right" vertical="center" wrapText="1"/>
    </xf>
    <xf numFmtId="193" fontId="23" fillId="0" borderId="5" xfId="0" applyNumberFormat="1" applyFont="1" applyBorder="1" applyAlignment="1">
      <alignment horizontal="right" vertical="center" wrapText="1"/>
    </xf>
    <xf numFmtId="193" fontId="23" fillId="0" borderId="8" xfId="0" applyNumberFormat="1" applyFont="1" applyBorder="1" applyAlignment="1">
      <alignment horizontal="right" vertical="center" wrapText="1"/>
    </xf>
    <xf numFmtId="0" fontId="23" fillId="5" borderId="5" xfId="0" applyFont="1" applyFill="1" applyBorder="1" applyAlignment="1">
      <alignment horizontal="right" vertical="center" wrapText="1"/>
    </xf>
    <xf numFmtId="193" fontId="23" fillId="5" borderId="5" xfId="0" applyNumberFormat="1" applyFont="1" applyFill="1" applyBorder="1" applyAlignment="1">
      <alignment horizontal="right" vertical="center" wrapText="1"/>
    </xf>
    <xf numFmtId="193" fontId="23" fillId="5" borderId="8" xfId="0" applyNumberFormat="1" applyFont="1" applyFill="1" applyBorder="1" applyAlignment="1">
      <alignment horizontal="right" vertical="center" wrapText="1"/>
    </xf>
    <xf numFmtId="193" fontId="7" fillId="0" borderId="8" xfId="0" quotePrefix="1" applyNumberFormat="1" applyFont="1" applyBorder="1" applyAlignment="1">
      <alignment horizontal="right" vertical="center" wrapText="1"/>
    </xf>
    <xf numFmtId="190" fontId="19" fillId="4" borderId="5" xfId="0" applyNumberFormat="1" applyFont="1" applyFill="1" applyBorder="1" applyAlignment="1">
      <alignment horizontal="right" vertical="center" wrapText="1"/>
    </xf>
    <xf numFmtId="190" fontId="19" fillId="0" borderId="5" xfId="0" applyNumberFormat="1" applyFont="1" applyBorder="1" applyAlignment="1">
      <alignment horizontal="right" vertical="center" wrapText="1"/>
    </xf>
    <xf numFmtId="190" fontId="19" fillId="0" borderId="8" xfId="0" applyNumberFormat="1" applyFont="1" applyBorder="1" applyAlignment="1">
      <alignment horizontal="right" vertical="center" wrapText="1"/>
    </xf>
    <xf numFmtId="190" fontId="19" fillId="5" borderId="5" xfId="0" applyNumberFormat="1" applyFont="1" applyFill="1" applyBorder="1" applyAlignment="1">
      <alignment horizontal="right" vertical="center" wrapText="1"/>
    </xf>
    <xf numFmtId="190" fontId="19" fillId="5" borderId="8" xfId="0" applyNumberFormat="1" applyFont="1" applyFill="1" applyBorder="1" applyAlignment="1">
      <alignment horizontal="right" vertical="center" wrapText="1"/>
    </xf>
    <xf numFmtId="191" fontId="19" fillId="0" borderId="5" xfId="0" applyNumberFormat="1" applyFont="1" applyBorder="1" applyAlignment="1">
      <alignment horizontal="right" vertical="center" wrapText="1"/>
    </xf>
    <xf numFmtId="192" fontId="19" fillId="0" borderId="5" xfId="0" applyNumberFormat="1" applyFont="1" applyBorder="1" applyAlignment="1">
      <alignment horizontal="right" vertical="center" wrapText="1"/>
    </xf>
    <xf numFmtId="192" fontId="19" fillId="0" borderId="8" xfId="0" applyNumberFormat="1" applyFont="1" applyBorder="1" applyAlignment="1">
      <alignment horizontal="right" vertical="center" wrapText="1"/>
    </xf>
    <xf numFmtId="191" fontId="19" fillId="5" borderId="5" xfId="0" applyNumberFormat="1" applyFont="1" applyFill="1" applyBorder="1" applyAlignment="1">
      <alignment horizontal="right" vertical="center" wrapText="1"/>
    </xf>
    <xf numFmtId="192" fontId="19" fillId="5" borderId="5" xfId="0" applyNumberFormat="1" applyFont="1" applyFill="1" applyBorder="1" applyAlignment="1">
      <alignment horizontal="right" vertical="center" wrapText="1"/>
    </xf>
    <xf numFmtId="192" fontId="19" fillId="5" borderId="8" xfId="0" applyNumberFormat="1" applyFont="1" applyFill="1" applyBorder="1" applyAlignment="1">
      <alignment horizontal="right" vertical="center" wrapText="1"/>
    </xf>
    <xf numFmtId="192" fontId="19" fillId="4" borderId="5" xfId="0" applyNumberFormat="1" applyFont="1" applyFill="1" applyBorder="1" applyAlignment="1">
      <alignment horizontal="right" vertical="center" wrapText="1"/>
    </xf>
    <xf numFmtId="192" fontId="19" fillId="4" borderId="8" xfId="0" applyNumberFormat="1" applyFont="1" applyFill="1" applyBorder="1" applyAlignment="1">
      <alignment horizontal="right" vertical="center" wrapText="1"/>
    </xf>
    <xf numFmtId="3" fontId="23" fillId="0" borderId="5" xfId="0" applyNumberFormat="1" applyFont="1" applyBorder="1" applyAlignment="1">
      <alignment horizontal="right" vertical="center" wrapText="1"/>
    </xf>
    <xf numFmtId="3" fontId="23" fillId="0" borderId="8" xfId="0" applyNumberFormat="1" applyFont="1" applyBorder="1" applyAlignment="1">
      <alignment horizontal="right" vertical="center" wrapText="1"/>
    </xf>
    <xf numFmtId="3" fontId="23" fillId="5" borderId="5" xfId="0" applyNumberFormat="1" applyFont="1" applyFill="1" applyBorder="1" applyAlignment="1">
      <alignment horizontal="right" vertical="center" wrapText="1"/>
    </xf>
    <xf numFmtId="3" fontId="23" fillId="5" borderId="8" xfId="0" applyNumberFormat="1" applyFont="1" applyFill="1" applyBorder="1" applyAlignment="1">
      <alignment horizontal="right" vertical="center" wrapText="1"/>
    </xf>
    <xf numFmtId="3" fontId="7" fillId="0" borderId="5" xfId="0" applyNumberFormat="1" applyFont="1" applyBorder="1" applyAlignment="1">
      <alignment horizontal="right" vertical="center" wrapText="1"/>
    </xf>
    <xf numFmtId="201" fontId="7" fillId="0" borderId="5" xfId="0" applyNumberFormat="1" applyFont="1" applyBorder="1" applyAlignment="1">
      <alignment horizontal="right" vertical="center" wrapText="1"/>
    </xf>
    <xf numFmtId="202" fontId="7" fillId="0" borderId="8" xfId="0" applyNumberFormat="1" applyFont="1" applyBorder="1" applyAlignment="1">
      <alignment horizontal="right" vertical="center" wrapText="1"/>
    </xf>
    <xf numFmtId="3" fontId="7" fillId="5" borderId="5" xfId="0" applyNumberFormat="1" applyFont="1" applyFill="1" applyBorder="1" applyAlignment="1">
      <alignment horizontal="right" vertical="center" wrapText="1"/>
    </xf>
    <xf numFmtId="201" fontId="7" fillId="5" borderId="5" xfId="0" applyNumberFormat="1" applyFont="1" applyFill="1" applyBorder="1" applyAlignment="1">
      <alignment horizontal="right" vertical="center" wrapText="1"/>
    </xf>
    <xf numFmtId="202" fontId="7" fillId="5" borderId="8" xfId="0" applyNumberFormat="1" applyFont="1" applyFill="1" applyBorder="1" applyAlignment="1">
      <alignment horizontal="right" vertical="center" wrapText="1"/>
    </xf>
    <xf numFmtId="3" fontId="23" fillId="0" borderId="5" xfId="103" applyNumberFormat="1" applyFont="1" applyBorder="1" applyAlignment="1">
      <alignment horizontal="right" vertical="center"/>
    </xf>
    <xf numFmtId="3" fontId="23" fillId="0" borderId="8" xfId="103" applyNumberFormat="1" applyFont="1" applyBorder="1" applyAlignment="1">
      <alignment horizontal="right" vertical="center"/>
    </xf>
    <xf numFmtId="0" fontId="23" fillId="5" borderId="5" xfId="103" applyFont="1" applyFill="1" applyBorder="1" applyAlignment="1">
      <alignment horizontal="right" vertical="center"/>
    </xf>
    <xf numFmtId="193" fontId="23" fillId="5" borderId="5" xfId="103" applyNumberFormat="1" applyFont="1" applyFill="1" applyBorder="1" applyAlignment="1">
      <alignment horizontal="right" vertical="center"/>
    </xf>
    <xf numFmtId="193" fontId="23" fillId="5" borderId="8" xfId="103" applyNumberFormat="1" applyFont="1" applyFill="1" applyBorder="1" applyAlignment="1">
      <alignment horizontal="right" vertical="center"/>
    </xf>
    <xf numFmtId="2" fontId="23" fillId="5" borderId="5" xfId="103" applyNumberFormat="1" applyFont="1" applyFill="1" applyBorder="1" applyAlignment="1">
      <alignment horizontal="right" vertical="center"/>
    </xf>
    <xf numFmtId="2" fontId="23" fillId="5" borderId="8" xfId="103" applyNumberFormat="1" applyFont="1" applyFill="1" applyBorder="1" applyAlignment="1">
      <alignment horizontal="right" vertical="center"/>
    </xf>
    <xf numFmtId="1" fontId="23" fillId="5" borderId="5" xfId="103" applyNumberFormat="1" applyFont="1" applyFill="1" applyBorder="1" applyAlignment="1">
      <alignment horizontal="right" vertical="center"/>
    </xf>
    <xf numFmtId="3" fontId="23" fillId="24" borderId="5" xfId="103" applyNumberFormat="1" applyFont="1" applyFill="1" applyBorder="1" applyAlignment="1">
      <alignment horizontal="right" vertical="center"/>
    </xf>
    <xf numFmtId="1" fontId="23" fillId="0" borderId="5" xfId="103" applyNumberFormat="1" applyFont="1" applyBorder="1" applyAlignment="1">
      <alignment horizontal="right" vertical="center"/>
    </xf>
    <xf numFmtId="0" fontId="23" fillId="0" borderId="5" xfId="103" applyFont="1" applyBorder="1" applyAlignment="1">
      <alignment horizontal="right" vertical="center"/>
    </xf>
    <xf numFmtId="3" fontId="7" fillId="0" borderId="5" xfId="103" applyNumberFormat="1" applyFont="1" applyBorder="1" applyAlignment="1">
      <alignment horizontal="right" vertical="center"/>
    </xf>
    <xf numFmtId="3" fontId="23" fillId="5" borderId="5" xfId="103" applyNumberFormat="1" applyFont="1" applyFill="1" applyBorder="1" applyAlignment="1">
      <alignment horizontal="right" vertical="center"/>
    </xf>
    <xf numFmtId="202" fontId="23" fillId="5" borderId="5" xfId="107" applyFont="1" applyFill="1" applyBorder="1" applyAlignment="1">
      <alignment horizontal="right" vertical="center"/>
    </xf>
    <xf numFmtId="202" fontId="23" fillId="5" borderId="5" xfId="103" applyNumberFormat="1" applyFont="1" applyFill="1" applyBorder="1" applyAlignment="1">
      <alignment horizontal="right" vertical="center"/>
    </xf>
    <xf numFmtId="202" fontId="23" fillId="5" borderId="8" xfId="103" applyNumberFormat="1" applyFont="1" applyFill="1" applyBorder="1" applyAlignment="1">
      <alignment horizontal="right" vertical="center"/>
    </xf>
    <xf numFmtId="3" fontId="23" fillId="0" borderId="0" xfId="103" applyNumberFormat="1" applyFont="1" applyBorder="1" applyAlignment="1">
      <alignment horizontal="right" vertical="center"/>
    </xf>
    <xf numFmtId="3" fontId="23" fillId="0" borderId="11" xfId="103" applyNumberFormat="1" applyFont="1" applyBorder="1" applyAlignment="1">
      <alignment horizontal="right" vertical="center"/>
    </xf>
    <xf numFmtId="3" fontId="23" fillId="0" borderId="6" xfId="103" applyNumberFormat="1" applyFont="1" applyBorder="1" applyAlignment="1">
      <alignment horizontal="right" vertical="center"/>
    </xf>
    <xf numFmtId="202" fontId="23" fillId="0" borderId="22" xfId="103" applyNumberFormat="1" applyFont="1" applyBorder="1" applyAlignment="1">
      <alignment horizontal="right" vertical="center"/>
    </xf>
    <xf numFmtId="202" fontId="23" fillId="0" borderId="0" xfId="103" applyNumberFormat="1" applyFont="1" applyBorder="1" applyAlignment="1">
      <alignment horizontal="right" vertical="center"/>
    </xf>
    <xf numFmtId="3" fontId="23" fillId="0" borderId="22" xfId="103" applyNumberFormat="1" applyFont="1" applyBorder="1" applyAlignment="1">
      <alignment horizontal="right" vertical="center"/>
    </xf>
    <xf numFmtId="1" fontId="23" fillId="0" borderId="22" xfId="108" applyNumberFormat="1" applyFont="1" applyBorder="1" applyAlignment="1">
      <alignment horizontal="right" vertical="center"/>
    </xf>
    <xf numFmtId="193" fontId="23" fillId="0" borderId="22" xfId="108" applyNumberFormat="1" applyFont="1" applyBorder="1" applyAlignment="1">
      <alignment horizontal="right" vertical="center"/>
    </xf>
    <xf numFmtId="193" fontId="23" fillId="0" borderId="10" xfId="108" applyNumberFormat="1" applyFont="1" applyBorder="1" applyAlignment="1">
      <alignment horizontal="right" vertical="center"/>
    </xf>
    <xf numFmtId="3" fontId="23" fillId="5" borderId="19" xfId="103" applyNumberFormat="1" applyFont="1" applyFill="1" applyBorder="1" applyAlignment="1">
      <alignment horizontal="right" vertical="center"/>
    </xf>
    <xf numFmtId="3" fontId="23" fillId="5" borderId="11" xfId="103" applyNumberFormat="1" applyFont="1" applyFill="1" applyBorder="1" applyAlignment="1">
      <alignment horizontal="right" vertical="center"/>
    </xf>
    <xf numFmtId="3" fontId="23" fillId="5" borderId="6" xfId="103" applyNumberFormat="1" applyFont="1" applyFill="1" applyBorder="1" applyAlignment="1">
      <alignment horizontal="right" vertical="center"/>
    </xf>
    <xf numFmtId="3" fontId="23" fillId="5" borderId="18" xfId="103" applyNumberFormat="1" applyFont="1" applyFill="1" applyBorder="1" applyAlignment="1">
      <alignment horizontal="right" vertical="center"/>
    </xf>
    <xf numFmtId="202" fontId="23" fillId="5" borderId="17" xfId="103" applyNumberFormat="1" applyFont="1" applyFill="1" applyBorder="1" applyAlignment="1">
      <alignment horizontal="right" vertical="center"/>
    </xf>
    <xf numFmtId="202" fontId="23" fillId="5" borderId="18" xfId="103" applyNumberFormat="1" applyFont="1" applyFill="1" applyBorder="1" applyAlignment="1">
      <alignment horizontal="right" vertical="center"/>
    </xf>
    <xf numFmtId="3" fontId="23" fillId="5" borderId="17" xfId="103" applyNumberFormat="1" applyFont="1" applyFill="1" applyBorder="1" applyAlignment="1">
      <alignment horizontal="right" vertical="center"/>
    </xf>
    <xf numFmtId="1" fontId="23" fillId="5" borderId="17" xfId="108" applyNumberFormat="1" applyFont="1" applyFill="1" applyBorder="1" applyAlignment="1">
      <alignment horizontal="right" vertical="center"/>
    </xf>
    <xf numFmtId="193" fontId="23" fillId="5" borderId="17" xfId="108" applyNumberFormat="1" applyFont="1" applyFill="1" applyBorder="1" applyAlignment="1">
      <alignment horizontal="right" vertical="center"/>
    </xf>
    <xf numFmtId="193" fontId="23" fillId="5" borderId="7" xfId="108" applyNumberFormat="1" applyFont="1" applyFill="1" applyBorder="1" applyAlignment="1">
      <alignment horizontal="right" vertical="center"/>
    </xf>
    <xf numFmtId="1" fontId="23" fillId="5" borderId="17" xfId="103" applyNumberFormat="1" applyFont="1" applyFill="1" applyBorder="1" applyAlignment="1">
      <alignment horizontal="right" vertical="center"/>
    </xf>
    <xf numFmtId="193" fontId="23" fillId="5" borderId="17" xfId="103" applyNumberFormat="1" applyFont="1" applyFill="1" applyBorder="1" applyAlignment="1">
      <alignment horizontal="right" vertical="center"/>
    </xf>
    <xf numFmtId="193" fontId="23" fillId="5" borderId="7" xfId="103" applyNumberFormat="1" applyFont="1" applyFill="1" applyBorder="1" applyAlignment="1">
      <alignment horizontal="right" vertical="center"/>
    </xf>
    <xf numFmtId="3" fontId="23" fillId="0" borderId="10" xfId="103" applyNumberFormat="1" applyFont="1" applyBorder="1" applyAlignment="1">
      <alignment horizontal="right" vertical="center"/>
    </xf>
    <xf numFmtId="202" fontId="23" fillId="0" borderId="17" xfId="103" applyNumberFormat="1" applyFont="1" applyBorder="1" applyAlignment="1">
      <alignment horizontal="right" vertical="center"/>
    </xf>
    <xf numFmtId="3" fontId="23" fillId="0" borderId="19" xfId="103" applyNumberFormat="1" applyFont="1" applyBorder="1" applyAlignment="1">
      <alignment horizontal="right" vertical="center"/>
    </xf>
    <xf numFmtId="202" fontId="23" fillId="0" borderId="0" xfId="103" applyNumberFormat="1" applyFont="1" applyAlignment="1">
      <alignment horizontal="right" vertical="center"/>
    </xf>
    <xf numFmtId="202" fontId="23" fillId="0" borderId="10" xfId="103" applyNumberFormat="1" applyFont="1" applyBorder="1" applyAlignment="1">
      <alignment horizontal="right" vertical="center"/>
    </xf>
    <xf numFmtId="3" fontId="23" fillId="5" borderId="7" xfId="103" applyNumberFormat="1" applyFont="1" applyFill="1" applyBorder="1" applyAlignment="1">
      <alignment horizontal="right" vertical="center"/>
    </xf>
    <xf numFmtId="202" fontId="23" fillId="5" borderId="7" xfId="103" applyNumberFormat="1" applyFont="1" applyFill="1" applyBorder="1" applyAlignment="1">
      <alignment horizontal="right" vertical="center"/>
    </xf>
    <xf numFmtId="3" fontId="7" fillId="0" borderId="19" xfId="103" applyNumberFormat="1" applyFont="1" applyBorder="1" applyAlignment="1">
      <alignment horizontal="right" vertical="center"/>
    </xf>
    <xf numFmtId="3" fontId="7" fillId="0" borderId="11" xfId="103" applyNumberFormat="1" applyFont="1" applyBorder="1" applyAlignment="1">
      <alignment horizontal="right" vertical="center"/>
    </xf>
    <xf numFmtId="202" fontId="7" fillId="0" borderId="0" xfId="103" applyNumberFormat="1" applyFont="1" applyAlignment="1">
      <alignment horizontal="right" vertical="center"/>
    </xf>
    <xf numFmtId="202" fontId="7" fillId="0" borderId="22" xfId="103" applyNumberFormat="1" applyFont="1" applyBorder="1" applyAlignment="1">
      <alignment horizontal="right" vertical="center"/>
    </xf>
    <xf numFmtId="3" fontId="7" fillId="0" borderId="22" xfId="103" applyNumberFormat="1" applyFont="1" applyBorder="1" applyAlignment="1">
      <alignment horizontal="right" vertical="center"/>
    </xf>
    <xf numFmtId="3" fontId="7" fillId="5" borderId="19" xfId="103" applyNumberFormat="1" applyFont="1" applyFill="1" applyBorder="1" applyAlignment="1">
      <alignment horizontal="right" vertical="center"/>
    </xf>
    <xf numFmtId="3" fontId="7" fillId="5" borderId="11" xfId="103" applyNumberFormat="1" applyFont="1" applyFill="1" applyBorder="1" applyAlignment="1">
      <alignment horizontal="right" vertical="center"/>
    </xf>
    <xf numFmtId="202" fontId="7" fillId="5" borderId="18" xfId="103" applyNumberFormat="1" applyFont="1" applyFill="1" applyBorder="1" applyAlignment="1">
      <alignment horizontal="right" vertical="center"/>
    </xf>
    <xf numFmtId="202" fontId="7" fillId="5" borderId="17" xfId="103" applyNumberFormat="1" applyFont="1" applyFill="1" applyBorder="1" applyAlignment="1">
      <alignment horizontal="right" vertical="center"/>
    </xf>
    <xf numFmtId="3" fontId="7" fillId="5" borderId="17" xfId="103" applyNumberFormat="1" applyFont="1" applyFill="1" applyBorder="1" applyAlignment="1">
      <alignment horizontal="right" vertical="center"/>
    </xf>
    <xf numFmtId="3" fontId="23" fillId="5" borderId="0" xfId="103" applyNumberFormat="1" applyFont="1" applyFill="1" applyAlignment="1">
      <alignment horizontal="right" vertical="center"/>
    </xf>
    <xf numFmtId="3" fontId="23" fillId="5" borderId="22" xfId="103" applyNumberFormat="1" applyFont="1" applyFill="1" applyBorder="1" applyAlignment="1">
      <alignment horizontal="right" vertical="center"/>
    </xf>
    <xf numFmtId="3" fontId="7" fillId="5" borderId="22" xfId="103" applyNumberFormat="1" applyFont="1" applyFill="1" applyBorder="1" applyAlignment="1">
      <alignment horizontal="right" vertical="center"/>
    </xf>
    <xf numFmtId="202" fontId="7" fillId="5" borderId="0" xfId="103" applyNumberFormat="1" applyFont="1" applyFill="1" applyAlignment="1">
      <alignment horizontal="right" vertical="center"/>
    </xf>
    <xf numFmtId="202" fontId="7" fillId="5" borderId="22" xfId="103" applyNumberFormat="1" applyFont="1" applyFill="1" applyBorder="1" applyAlignment="1">
      <alignment horizontal="right" vertical="center"/>
    </xf>
    <xf numFmtId="3" fontId="23" fillId="0" borderId="17" xfId="103" applyNumberFormat="1" applyFont="1" applyBorder="1" applyAlignment="1">
      <alignment horizontal="right" vertical="center"/>
    </xf>
    <xf numFmtId="202" fontId="23" fillId="0" borderId="18" xfId="103" applyNumberFormat="1" applyFont="1" applyBorder="1" applyAlignment="1">
      <alignment horizontal="right" vertical="center"/>
    </xf>
    <xf numFmtId="202" fontId="23" fillId="0" borderId="7" xfId="103" applyNumberFormat="1" applyFont="1" applyBorder="1" applyAlignment="1">
      <alignment horizontal="right" vertical="center"/>
    </xf>
    <xf numFmtId="3" fontId="23" fillId="5" borderId="10" xfId="103" applyNumberFormat="1" applyFont="1" applyFill="1" applyBorder="1" applyAlignment="1">
      <alignment horizontal="right" vertical="center"/>
    </xf>
    <xf numFmtId="202" fontId="23" fillId="5" borderId="22" xfId="103" applyNumberFormat="1" applyFont="1" applyFill="1" applyBorder="1" applyAlignment="1">
      <alignment horizontal="right" vertical="center"/>
    </xf>
    <xf numFmtId="202" fontId="23" fillId="5" borderId="0" xfId="103" applyNumberFormat="1" applyFont="1" applyFill="1" applyAlignment="1">
      <alignment horizontal="right" vertical="center"/>
    </xf>
    <xf numFmtId="193" fontId="23" fillId="0" borderId="5" xfId="103" applyNumberFormat="1" applyFont="1" applyBorder="1" applyAlignment="1">
      <alignment horizontal="right" vertical="center"/>
    </xf>
    <xf numFmtId="193" fontId="23" fillId="0" borderId="5" xfId="143" applyNumberFormat="1" applyFont="1" applyBorder="1" applyAlignment="1">
      <alignment horizontal="right" vertical="center"/>
    </xf>
    <xf numFmtId="193" fontId="23" fillId="0" borderId="8" xfId="103" applyNumberFormat="1" applyFont="1" applyBorder="1" applyAlignment="1">
      <alignment horizontal="right" vertical="center"/>
    </xf>
    <xf numFmtId="193" fontId="23" fillId="5" borderId="5" xfId="143" applyNumberFormat="1" applyFont="1" applyFill="1" applyBorder="1" applyAlignment="1">
      <alignment horizontal="right" vertical="center"/>
    </xf>
    <xf numFmtId="3" fontId="23" fillId="5" borderId="8" xfId="103" applyNumberFormat="1" applyFont="1" applyFill="1" applyBorder="1" applyAlignment="1">
      <alignment horizontal="right" vertical="center"/>
    </xf>
    <xf numFmtId="3" fontId="40" fillId="0" borderId="38" xfId="109" applyNumberFormat="1" applyFont="1" applyBorder="1" applyAlignment="1">
      <alignment horizontal="right" vertical="center"/>
    </xf>
    <xf numFmtId="3" fontId="40" fillId="0" borderId="39" xfId="109" applyNumberFormat="1" applyFont="1" applyBorder="1" applyAlignment="1">
      <alignment horizontal="right" vertical="center"/>
    </xf>
    <xf numFmtId="3" fontId="40" fillId="23" borderId="38" xfId="109" applyNumberFormat="1" applyFont="1" applyFill="1" applyBorder="1" applyAlignment="1">
      <alignment horizontal="right" vertical="center"/>
    </xf>
    <xf numFmtId="3" fontId="40" fillId="23" borderId="39" xfId="109" applyNumberFormat="1" applyFont="1" applyFill="1" applyBorder="1" applyAlignment="1">
      <alignment horizontal="right" vertical="center"/>
    </xf>
    <xf numFmtId="193" fontId="40" fillId="0" borderId="38" xfId="109" applyNumberFormat="1" applyFont="1" applyBorder="1" applyAlignment="1">
      <alignment horizontal="right" vertical="center"/>
    </xf>
    <xf numFmtId="193" fontId="40" fillId="0" borderId="39" xfId="109" applyNumberFormat="1" applyFont="1" applyBorder="1" applyAlignment="1">
      <alignment horizontal="right" vertical="center"/>
    </xf>
    <xf numFmtId="193" fontId="40" fillId="23" borderId="38" xfId="109" applyNumberFormat="1" applyFont="1" applyFill="1" applyBorder="1" applyAlignment="1">
      <alignment horizontal="right" vertical="center"/>
    </xf>
    <xf numFmtId="193" fontId="40" fillId="23" borderId="39" xfId="109" applyNumberFormat="1" applyFont="1" applyFill="1" applyBorder="1" applyAlignment="1">
      <alignment horizontal="right" vertical="center"/>
    </xf>
    <xf numFmtId="0" fontId="40" fillId="21" borderId="36" xfId="109" applyFont="1" applyFill="1" applyBorder="1" applyAlignment="1">
      <alignment horizontal="right" vertical="center"/>
    </xf>
    <xf numFmtId="202" fontId="40" fillId="0" borderId="38" xfId="109" applyNumberFormat="1" applyFont="1" applyBorder="1" applyAlignment="1">
      <alignment horizontal="right" vertical="center"/>
    </xf>
    <xf numFmtId="202" fontId="40" fillId="0" borderId="39" xfId="109" applyNumberFormat="1" applyFont="1" applyBorder="1" applyAlignment="1">
      <alignment horizontal="right" vertical="center"/>
    </xf>
    <xf numFmtId="202" fontId="40" fillId="23" borderId="38" xfId="109" applyNumberFormat="1" applyFont="1" applyFill="1" applyBorder="1" applyAlignment="1">
      <alignment horizontal="right" vertical="center"/>
    </xf>
    <xf numFmtId="202" fontId="40" fillId="23" borderId="39" xfId="109" applyNumberFormat="1" applyFont="1" applyFill="1" applyBorder="1" applyAlignment="1">
      <alignment horizontal="right" vertical="center"/>
    </xf>
    <xf numFmtId="195" fontId="23" fillId="23" borderId="23" xfId="110" applyNumberFormat="1" applyFont="1" applyFill="1" applyBorder="1" applyAlignment="1">
      <alignment horizontal="right" vertical="center"/>
    </xf>
    <xf numFmtId="3" fontId="23" fillId="23" borderId="23" xfId="109" applyNumberFormat="1" applyFont="1" applyFill="1" applyBorder="1" applyAlignment="1">
      <alignment horizontal="right" vertical="center"/>
    </xf>
    <xf numFmtId="3" fontId="23" fillId="23" borderId="23" xfId="110" applyNumberFormat="1" applyFont="1" applyFill="1" applyBorder="1" applyAlignment="1">
      <alignment horizontal="right" vertical="center"/>
    </xf>
    <xf numFmtId="3" fontId="23" fillId="23" borderId="43" xfId="110" applyNumberFormat="1" applyFont="1" applyFill="1" applyBorder="1" applyAlignment="1">
      <alignment horizontal="right" vertical="center"/>
    </xf>
    <xf numFmtId="195" fontId="23" fillId="21" borderId="23" xfId="110" applyNumberFormat="1" applyFont="1" applyFill="1" applyBorder="1" applyAlignment="1">
      <alignment horizontal="right" vertical="center"/>
    </xf>
    <xf numFmtId="3" fontId="23" fillId="21" borderId="23" xfId="109" applyNumberFormat="1" applyFont="1" applyFill="1" applyBorder="1" applyAlignment="1">
      <alignment horizontal="right" vertical="center"/>
    </xf>
    <xf numFmtId="3" fontId="23" fillId="21" borderId="23" xfId="110" applyNumberFormat="1" applyFont="1" applyFill="1" applyBorder="1" applyAlignment="1">
      <alignment horizontal="right" vertical="center"/>
    </xf>
    <xf numFmtId="3" fontId="23" fillId="21" borderId="43" xfId="110" applyNumberFormat="1" applyFont="1" applyFill="1" applyBorder="1" applyAlignment="1">
      <alignment horizontal="right" vertical="center"/>
    </xf>
    <xf numFmtId="195" fontId="51" fillId="21" borderId="41" xfId="110" applyNumberFormat="1" applyFont="1" applyFill="1" applyBorder="1" applyAlignment="1">
      <alignment horizontal="right" vertical="center"/>
    </xf>
    <xf numFmtId="3" fontId="51" fillId="21" borderId="41" xfId="109" applyNumberFormat="1" applyFont="1" applyFill="1" applyBorder="1" applyAlignment="1">
      <alignment horizontal="right" vertical="center"/>
    </xf>
    <xf numFmtId="3" fontId="51" fillId="21" borderId="41" xfId="110" applyNumberFormat="1" applyFont="1" applyFill="1" applyBorder="1" applyAlignment="1">
      <alignment horizontal="right" vertical="center"/>
    </xf>
    <xf numFmtId="195" fontId="23" fillId="23" borderId="35" xfId="110" applyNumberFormat="1" applyFont="1" applyFill="1" applyBorder="1" applyAlignment="1">
      <alignment horizontal="right" vertical="center"/>
    </xf>
    <xf numFmtId="195" fontId="23" fillId="23" borderId="33" xfId="110" applyNumberFormat="1" applyFont="1" applyFill="1" applyBorder="1" applyAlignment="1">
      <alignment horizontal="right" vertical="center"/>
    </xf>
    <xf numFmtId="195" fontId="23" fillId="21" borderId="35" xfId="110" applyNumberFormat="1" applyFont="1" applyFill="1" applyBorder="1" applyAlignment="1">
      <alignment horizontal="right" vertical="center"/>
    </xf>
    <xf numFmtId="195" fontId="23" fillId="21" borderId="33" xfId="110" applyNumberFormat="1" applyFont="1" applyFill="1" applyBorder="1" applyAlignment="1">
      <alignment horizontal="right" vertical="center"/>
    </xf>
    <xf numFmtId="3" fontId="23" fillId="0" borderId="5" xfId="109" applyNumberFormat="1" applyFont="1" applyBorder="1" applyAlignment="1">
      <alignment horizontal="right" vertical="center"/>
    </xf>
    <xf numFmtId="193" fontId="23" fillId="0" borderId="5" xfId="109" applyNumberFormat="1" applyFont="1" applyBorder="1" applyAlignment="1">
      <alignment horizontal="right" vertical="center"/>
    </xf>
    <xf numFmtId="193" fontId="23" fillId="0" borderId="8" xfId="109" applyNumberFormat="1" applyFont="1" applyBorder="1" applyAlignment="1">
      <alignment horizontal="right" vertical="center"/>
    </xf>
    <xf numFmtId="3" fontId="23" fillId="23" borderId="5" xfId="109" applyNumberFormat="1" applyFont="1" applyFill="1" applyBorder="1" applyAlignment="1">
      <alignment horizontal="right" vertical="center"/>
    </xf>
    <xf numFmtId="193" fontId="23" fillId="23" borderId="5" xfId="109" applyNumberFormat="1" applyFont="1" applyFill="1" applyBorder="1" applyAlignment="1">
      <alignment horizontal="right" vertical="center"/>
    </xf>
    <xf numFmtId="193" fontId="23" fillId="23" borderId="8" xfId="109" applyNumberFormat="1" applyFont="1" applyFill="1" applyBorder="1" applyAlignment="1">
      <alignment horizontal="right" vertical="center"/>
    </xf>
    <xf numFmtId="3" fontId="23" fillId="0" borderId="8" xfId="109" applyNumberFormat="1" applyFont="1" applyBorder="1" applyAlignment="1">
      <alignment horizontal="right" vertical="center"/>
    </xf>
    <xf numFmtId="3" fontId="23" fillId="23" borderId="8" xfId="109" applyNumberFormat="1" applyFont="1" applyFill="1" applyBorder="1" applyAlignment="1">
      <alignment horizontal="right" vertical="center"/>
    </xf>
    <xf numFmtId="2" fontId="23" fillId="0" borderId="5" xfId="109" applyNumberFormat="1" applyFont="1" applyBorder="1" applyAlignment="1">
      <alignment horizontal="right" vertical="center"/>
    </xf>
    <xf numFmtId="2" fontId="23" fillId="0" borderId="8" xfId="109" applyNumberFormat="1" applyFont="1" applyBorder="1" applyAlignment="1">
      <alignment horizontal="right" vertical="center"/>
    </xf>
    <xf numFmtId="2" fontId="23" fillId="23" borderId="5" xfId="109" applyNumberFormat="1" applyFont="1" applyFill="1" applyBorder="1" applyAlignment="1">
      <alignment horizontal="right" vertical="center"/>
    </xf>
    <xf numFmtId="2" fontId="23" fillId="23" borderId="8" xfId="109" applyNumberFormat="1" applyFont="1" applyFill="1" applyBorder="1" applyAlignment="1">
      <alignment horizontal="right" vertical="center"/>
    </xf>
    <xf numFmtId="202" fontId="23" fillId="0" borderId="5" xfId="109" applyNumberFormat="1" applyFont="1" applyBorder="1" applyAlignment="1">
      <alignment horizontal="right" vertical="center"/>
    </xf>
    <xf numFmtId="202" fontId="23" fillId="0" borderId="8" xfId="109" applyNumberFormat="1" applyFont="1" applyBorder="1" applyAlignment="1">
      <alignment horizontal="right" vertical="center"/>
    </xf>
    <xf numFmtId="202" fontId="23" fillId="23" borderId="5" xfId="109" applyNumberFormat="1" applyFont="1" applyFill="1" applyBorder="1" applyAlignment="1">
      <alignment horizontal="right" vertical="center"/>
    </xf>
    <xf numFmtId="202" fontId="23" fillId="23" borderId="8" xfId="109" applyNumberFormat="1" applyFont="1" applyFill="1" applyBorder="1" applyAlignment="1">
      <alignment horizontal="right" vertical="center"/>
    </xf>
    <xf numFmtId="190" fontId="19" fillId="0" borderId="5" xfId="123" applyNumberFormat="1" applyFont="1" applyBorder="1" applyAlignment="1">
      <alignment horizontal="right" vertical="center"/>
    </xf>
    <xf numFmtId="190" fontId="19" fillId="0" borderId="8" xfId="123" applyNumberFormat="1" applyFont="1" applyBorder="1" applyAlignment="1">
      <alignment horizontal="right" vertical="center"/>
    </xf>
    <xf numFmtId="190" fontId="19" fillId="5" borderId="5" xfId="123" applyNumberFormat="1" applyFont="1" applyFill="1" applyBorder="1" applyAlignment="1">
      <alignment horizontal="right" vertical="center"/>
    </xf>
    <xf numFmtId="190" fontId="19" fillId="5" borderId="8" xfId="123" applyNumberFormat="1" applyFont="1" applyFill="1" applyBorder="1" applyAlignment="1">
      <alignment horizontal="right" vertical="center"/>
    </xf>
    <xf numFmtId="207" fontId="19" fillId="0" borderId="5" xfId="123" applyNumberFormat="1" applyFont="1" applyBorder="1" applyAlignment="1">
      <alignment horizontal="right" vertical="center"/>
    </xf>
    <xf numFmtId="207" fontId="19" fillId="0" borderId="8" xfId="123" applyNumberFormat="1" applyFont="1" applyBorder="1" applyAlignment="1">
      <alignment horizontal="right" vertical="center"/>
    </xf>
    <xf numFmtId="207" fontId="19" fillId="5" borderId="5" xfId="123" applyNumberFormat="1" applyFont="1" applyFill="1" applyBorder="1" applyAlignment="1">
      <alignment horizontal="right" vertical="center"/>
    </xf>
    <xf numFmtId="207" fontId="19" fillId="5" borderId="8" xfId="123" applyNumberFormat="1" applyFont="1" applyFill="1" applyBorder="1" applyAlignment="1">
      <alignment horizontal="right" vertical="center"/>
    </xf>
    <xf numFmtId="3" fontId="23" fillId="0" borderId="35" xfId="125" applyNumberFormat="1" applyFont="1" applyBorder="1" applyAlignment="1">
      <alignment horizontal="right" vertical="center"/>
    </xf>
    <xf numFmtId="193" fontId="23" fillId="0" borderId="35" xfId="125" applyNumberFormat="1" applyFont="1" applyBorder="1" applyAlignment="1">
      <alignment horizontal="right" vertical="center"/>
    </xf>
    <xf numFmtId="193" fontId="23" fillId="0" borderId="33" xfId="125" applyNumberFormat="1" applyFont="1" applyBorder="1" applyAlignment="1">
      <alignment horizontal="right" vertical="center"/>
    </xf>
    <xf numFmtId="3" fontId="23" fillId="5" borderId="35" xfId="125" applyNumberFormat="1" applyFont="1" applyFill="1" applyBorder="1" applyAlignment="1">
      <alignment horizontal="right" vertical="center"/>
    </xf>
    <xf numFmtId="193" fontId="23" fillId="5" borderId="35" xfId="125" applyNumberFormat="1" applyFont="1" applyFill="1" applyBorder="1" applyAlignment="1">
      <alignment horizontal="right" vertical="center"/>
    </xf>
    <xf numFmtId="193" fontId="23" fillId="5" borderId="33" xfId="125" applyNumberFormat="1" applyFont="1" applyFill="1" applyBorder="1" applyAlignment="1">
      <alignment horizontal="right" vertical="center"/>
    </xf>
    <xf numFmtId="1" fontId="23" fillId="5" borderId="35" xfId="125" applyNumberFormat="1" applyFont="1" applyFill="1" applyBorder="1" applyAlignment="1">
      <alignment horizontal="right" vertical="center"/>
    </xf>
    <xf numFmtId="1" fontId="23" fillId="5" borderId="33" xfId="125" applyNumberFormat="1" applyFont="1" applyFill="1" applyBorder="1" applyAlignment="1">
      <alignment horizontal="right" vertical="center"/>
    </xf>
    <xf numFmtId="193" fontId="23" fillId="0" borderId="35" xfId="125" applyNumberFormat="1" applyFont="1" applyBorder="1" applyAlignment="1">
      <alignment horizontal="right" vertical="center" wrapText="1"/>
    </xf>
    <xf numFmtId="193" fontId="23" fillId="0" borderId="33" xfId="125" applyNumberFormat="1" applyFont="1" applyBorder="1" applyAlignment="1">
      <alignment horizontal="right" vertical="center" wrapText="1"/>
    </xf>
    <xf numFmtId="3" fontId="23" fillId="0" borderId="35" xfId="125" applyNumberFormat="1" applyFont="1" applyBorder="1" applyAlignment="1">
      <alignment horizontal="right" vertical="center" wrapText="1"/>
    </xf>
    <xf numFmtId="1" fontId="23" fillId="0" borderId="35" xfId="125" applyNumberFormat="1" applyFont="1" applyBorder="1" applyAlignment="1">
      <alignment horizontal="right" vertical="center" wrapText="1"/>
    </xf>
    <xf numFmtId="1" fontId="23" fillId="0" borderId="33" xfId="125" applyNumberFormat="1" applyFont="1" applyBorder="1" applyAlignment="1">
      <alignment horizontal="right" vertical="center" wrapText="1"/>
    </xf>
    <xf numFmtId="3" fontId="19" fillId="0" borderId="5" xfId="42" applyNumberFormat="1" applyFont="1" applyBorder="1" applyAlignment="1">
      <alignment horizontal="right" vertical="center" wrapText="1"/>
    </xf>
    <xf numFmtId="208" fontId="19" fillId="0" borderId="8" xfId="42" applyNumberFormat="1" applyFont="1" applyBorder="1" applyAlignment="1">
      <alignment horizontal="right" vertical="center" wrapText="1"/>
    </xf>
    <xf numFmtId="3" fontId="19" fillId="5" borderId="5" xfId="42" applyNumberFormat="1" applyFont="1" applyFill="1" applyBorder="1" applyAlignment="1">
      <alignment horizontal="right" vertical="center" wrapText="1"/>
    </xf>
    <xf numFmtId="208" fontId="19" fillId="5" borderId="8" xfId="42" applyNumberFormat="1" applyFont="1" applyFill="1" applyBorder="1" applyAlignment="1">
      <alignment horizontal="right" vertical="center" wrapText="1"/>
    </xf>
    <xf numFmtId="208" fontId="19" fillId="0" borderId="5" xfId="42" applyNumberFormat="1" applyFont="1" applyBorder="1" applyAlignment="1">
      <alignment horizontal="right" vertical="center" wrapText="1"/>
    </xf>
    <xf numFmtId="208" fontId="19" fillId="5" borderId="5" xfId="42" applyNumberFormat="1" applyFont="1" applyFill="1" applyBorder="1" applyAlignment="1">
      <alignment horizontal="right" vertical="center" wrapText="1"/>
    </xf>
    <xf numFmtId="3" fontId="23" fillId="0" borderId="4" xfId="125" applyNumberFormat="1" applyFont="1" applyBorder="1" applyAlignment="1">
      <alignment horizontal="right" vertical="center" wrapText="1"/>
    </xf>
    <xf numFmtId="193" fontId="23" fillId="0" borderId="4" xfId="125" applyNumberFormat="1" applyFont="1" applyBorder="1" applyAlignment="1">
      <alignment horizontal="right" vertical="center" wrapText="1"/>
    </xf>
    <xf numFmtId="193" fontId="23" fillId="0" borderId="9" xfId="125" applyNumberFormat="1" applyFont="1" applyBorder="1" applyAlignment="1">
      <alignment horizontal="right" vertical="center" wrapText="1"/>
    </xf>
    <xf numFmtId="3" fontId="23" fillId="5" borderId="4" xfId="125" applyNumberFormat="1" applyFont="1" applyFill="1" applyBorder="1" applyAlignment="1">
      <alignment horizontal="right" vertical="center"/>
    </xf>
    <xf numFmtId="193" fontId="23" fillId="5" borderId="4" xfId="125" applyNumberFormat="1" applyFont="1" applyFill="1" applyBorder="1" applyAlignment="1">
      <alignment horizontal="right" vertical="center"/>
    </xf>
    <xf numFmtId="193" fontId="23" fillId="5" borderId="9" xfId="125" applyNumberFormat="1" applyFont="1" applyFill="1" applyBorder="1" applyAlignment="1">
      <alignment horizontal="right" vertical="center"/>
    </xf>
    <xf numFmtId="3" fontId="23" fillId="0" borderId="4" xfId="125" applyNumberFormat="1" applyFont="1" applyBorder="1" applyAlignment="1">
      <alignment horizontal="right" vertical="center"/>
    </xf>
    <xf numFmtId="193" fontId="23" fillId="0" borderId="4" xfId="125" applyNumberFormat="1" applyFont="1" applyBorder="1" applyAlignment="1">
      <alignment horizontal="right" vertical="center"/>
    </xf>
    <xf numFmtId="193" fontId="23" fillId="0" borderId="9" xfId="125" applyNumberFormat="1" applyFont="1" applyBorder="1" applyAlignment="1">
      <alignment horizontal="right" vertical="center"/>
    </xf>
    <xf numFmtId="202" fontId="7" fillId="0" borderId="5" xfId="46" applyNumberFormat="1" applyFont="1" applyBorder="1" applyAlignment="1">
      <alignment horizontal="right" vertical="center"/>
    </xf>
    <xf numFmtId="202" fontId="7" fillId="0" borderId="4" xfId="46" applyNumberFormat="1" applyFont="1" applyBorder="1" applyAlignment="1">
      <alignment horizontal="right" vertical="center"/>
    </xf>
    <xf numFmtId="202" fontId="7" fillId="0" borderId="8" xfId="46" applyNumberFormat="1" applyFont="1" applyBorder="1" applyAlignment="1">
      <alignment horizontal="right" vertical="center"/>
    </xf>
    <xf numFmtId="202" fontId="7" fillId="5" borderId="5" xfId="46" applyNumberFormat="1" applyFont="1" applyFill="1" applyBorder="1" applyAlignment="1">
      <alignment horizontal="right" vertical="center"/>
    </xf>
    <xf numFmtId="202" fontId="7" fillId="5" borderId="4" xfId="46" applyNumberFormat="1" applyFont="1" applyFill="1" applyBorder="1" applyAlignment="1">
      <alignment horizontal="right" vertical="center"/>
    </xf>
    <xf numFmtId="202" fontId="7" fillId="5" borderId="8" xfId="46" applyNumberFormat="1" applyFont="1" applyFill="1" applyBorder="1" applyAlignment="1">
      <alignment horizontal="right" vertical="center"/>
    </xf>
    <xf numFmtId="192" fontId="7" fillId="0" borderId="5" xfId="46" applyNumberFormat="1" applyFont="1" applyBorder="1" applyAlignment="1">
      <alignment horizontal="right" vertical="center"/>
    </xf>
    <xf numFmtId="192" fontId="7" fillId="0" borderId="4" xfId="46" applyNumberFormat="1" applyFont="1" applyBorder="1" applyAlignment="1">
      <alignment horizontal="right" vertical="center"/>
    </xf>
    <xf numFmtId="192" fontId="7" fillId="0" borderId="8" xfId="46" applyNumberFormat="1" applyFont="1" applyBorder="1" applyAlignment="1">
      <alignment horizontal="right" vertical="center"/>
    </xf>
    <xf numFmtId="192" fontId="7" fillId="5" borderId="5" xfId="46" applyNumberFormat="1" applyFont="1" applyFill="1" applyBorder="1" applyAlignment="1">
      <alignment horizontal="right" vertical="center"/>
    </xf>
    <xf numFmtId="192" fontId="7" fillId="5" borderId="4" xfId="46" applyNumberFormat="1" applyFont="1" applyFill="1" applyBorder="1" applyAlignment="1">
      <alignment horizontal="right" vertical="center"/>
    </xf>
    <xf numFmtId="192" fontId="7" fillId="5" borderId="8" xfId="46" applyNumberFormat="1" applyFont="1" applyFill="1" applyBorder="1" applyAlignment="1">
      <alignment horizontal="right" vertical="center"/>
    </xf>
    <xf numFmtId="3" fontId="7" fillId="0" borderId="5" xfId="46" applyNumberFormat="1" applyFont="1" applyBorder="1" applyAlignment="1">
      <alignment horizontal="right" vertical="center"/>
    </xf>
    <xf numFmtId="202" fontId="7" fillId="0" borderId="9" xfId="46" applyNumberFormat="1" applyFont="1" applyBorder="1" applyAlignment="1">
      <alignment horizontal="right" vertical="center"/>
    </xf>
    <xf numFmtId="3" fontId="7" fillId="5" borderId="5" xfId="46" applyNumberFormat="1" applyFont="1" applyFill="1" applyBorder="1" applyAlignment="1">
      <alignment horizontal="right" vertical="center"/>
    </xf>
    <xf numFmtId="202" fontId="7" fillId="5" borderId="9" xfId="46" applyNumberFormat="1" applyFont="1" applyFill="1" applyBorder="1" applyAlignment="1">
      <alignment horizontal="right" vertical="center"/>
    </xf>
    <xf numFmtId="193" fontId="23" fillId="0" borderId="5" xfId="46" applyNumberFormat="1" applyFont="1" applyBorder="1" applyAlignment="1">
      <alignment horizontal="right" vertical="center"/>
    </xf>
    <xf numFmtId="193" fontId="23" fillId="0" borderId="8" xfId="46" applyNumberFormat="1" applyFont="1" applyBorder="1" applyAlignment="1">
      <alignment horizontal="right" vertical="center"/>
    </xf>
    <xf numFmtId="193" fontId="23" fillId="5" borderId="5" xfId="46" applyNumberFormat="1" applyFont="1" applyFill="1" applyBorder="1" applyAlignment="1">
      <alignment horizontal="right" vertical="center"/>
    </xf>
    <xf numFmtId="193" fontId="23" fillId="5" borderId="8" xfId="46" applyNumberFormat="1" applyFont="1" applyFill="1" applyBorder="1" applyAlignment="1">
      <alignment horizontal="right" vertical="center"/>
    </xf>
    <xf numFmtId="3" fontId="23" fillId="0" borderId="5" xfId="46" applyNumberFormat="1" applyFont="1" applyBorder="1" applyAlignment="1">
      <alignment horizontal="right" vertical="center"/>
    </xf>
    <xf numFmtId="3" fontId="23" fillId="0" borderId="8" xfId="46" applyNumberFormat="1" applyFont="1" applyBorder="1" applyAlignment="1">
      <alignment horizontal="right" vertical="center"/>
    </xf>
    <xf numFmtId="3" fontId="23" fillId="5" borderId="5" xfId="46" applyNumberFormat="1" applyFont="1" applyFill="1" applyBorder="1" applyAlignment="1">
      <alignment horizontal="right" vertical="center"/>
    </xf>
    <xf numFmtId="3" fontId="23" fillId="5" borderId="8" xfId="46" applyNumberFormat="1" applyFont="1" applyFill="1" applyBorder="1" applyAlignment="1">
      <alignment horizontal="right" vertical="center"/>
    </xf>
    <xf numFmtId="190" fontId="19" fillId="0" borderId="5" xfId="136" applyNumberFormat="1" applyFont="1" applyBorder="1" applyAlignment="1">
      <alignment horizontal="right" vertical="center"/>
    </xf>
    <xf numFmtId="207" fontId="19" fillId="0" borderId="5" xfId="136" applyNumberFormat="1" applyFont="1" applyBorder="1" applyAlignment="1">
      <alignment horizontal="right" vertical="center"/>
    </xf>
    <xf numFmtId="207" fontId="19" fillId="0" borderId="8" xfId="136" applyNumberFormat="1" applyFont="1" applyBorder="1" applyAlignment="1">
      <alignment horizontal="right" vertical="center"/>
    </xf>
    <xf numFmtId="190" fontId="19" fillId="5" borderId="5" xfId="136" applyNumberFormat="1" applyFont="1" applyFill="1" applyBorder="1" applyAlignment="1">
      <alignment horizontal="right" vertical="center"/>
    </xf>
    <xf numFmtId="207" fontId="19" fillId="5" borderId="5" xfId="136" applyNumberFormat="1" applyFont="1" applyFill="1" applyBorder="1" applyAlignment="1">
      <alignment horizontal="right" vertical="center"/>
    </xf>
    <xf numFmtId="207" fontId="19" fillId="5" borderId="8" xfId="136" applyNumberFormat="1" applyFont="1" applyFill="1" applyBorder="1" applyAlignment="1">
      <alignment horizontal="right" vertical="center"/>
    </xf>
    <xf numFmtId="3" fontId="7" fillId="0" borderId="5" xfId="138" applyNumberFormat="1" applyFont="1" applyBorder="1" applyAlignment="1">
      <alignment horizontal="right" vertical="center"/>
    </xf>
    <xf numFmtId="202" fontId="7" fillId="0" borderId="5" xfId="138" applyNumberFormat="1" applyFont="1" applyBorder="1" applyAlignment="1">
      <alignment horizontal="right" vertical="center"/>
    </xf>
    <xf numFmtId="3" fontId="7" fillId="5" borderId="5" xfId="138" applyNumberFormat="1" applyFont="1" applyFill="1" applyBorder="1" applyAlignment="1">
      <alignment horizontal="right" vertical="center"/>
    </xf>
    <xf numFmtId="202" fontId="7" fillId="5" borderId="5" xfId="138" applyNumberFormat="1" applyFont="1" applyFill="1" applyBorder="1" applyAlignment="1">
      <alignment horizontal="right" vertical="center"/>
    </xf>
    <xf numFmtId="3" fontId="7" fillId="0" borderId="4" xfId="138" applyNumberFormat="1" applyFont="1" applyBorder="1" applyAlignment="1">
      <alignment horizontal="right" vertical="center"/>
    </xf>
    <xf numFmtId="202" fontId="7" fillId="0" borderId="4" xfId="138" applyNumberFormat="1" applyFont="1" applyBorder="1" applyAlignment="1">
      <alignment horizontal="right" vertical="center"/>
    </xf>
    <xf numFmtId="202" fontId="7" fillId="0" borderId="8" xfId="138" applyNumberFormat="1" applyFont="1" applyBorder="1" applyAlignment="1">
      <alignment horizontal="right" vertical="center"/>
    </xf>
    <xf numFmtId="3" fontId="7" fillId="5" borderId="4" xfId="138" applyNumberFormat="1" applyFont="1" applyFill="1" applyBorder="1" applyAlignment="1">
      <alignment horizontal="right" vertical="center"/>
    </xf>
    <xf numFmtId="202" fontId="7" fillId="5" borderId="8" xfId="138" applyNumberFormat="1" applyFont="1" applyFill="1" applyBorder="1" applyAlignment="1">
      <alignment horizontal="right" vertical="center"/>
    </xf>
    <xf numFmtId="193" fontId="23" fillId="0" borderId="8" xfId="139" applyNumberFormat="1" applyFont="1" applyBorder="1" applyAlignment="1">
      <alignment horizontal="right" vertical="center"/>
    </xf>
    <xf numFmtId="1" fontId="23" fillId="0" borderId="8" xfId="139" applyNumberFormat="1" applyFont="1" applyBorder="1" applyAlignment="1">
      <alignment horizontal="right" vertical="center"/>
    </xf>
    <xf numFmtId="193" fontId="23" fillId="5" borderId="8" xfId="139" applyNumberFormat="1" applyFont="1" applyFill="1" applyBorder="1" applyAlignment="1">
      <alignment horizontal="right" vertical="center"/>
    </xf>
    <xf numFmtId="1" fontId="23" fillId="5" borderId="8" xfId="139" applyNumberFormat="1" applyFont="1" applyFill="1" applyBorder="1" applyAlignment="1">
      <alignment horizontal="right" vertical="center"/>
    </xf>
    <xf numFmtId="3" fontId="23" fillId="0" borderId="8" xfId="139" applyNumberFormat="1" applyFont="1" applyBorder="1" applyAlignment="1">
      <alignment horizontal="right" vertical="center"/>
    </xf>
    <xf numFmtId="3" fontId="23" fillId="5" borderId="8" xfId="139" applyNumberFormat="1" applyFont="1" applyFill="1" applyBorder="1" applyAlignment="1">
      <alignment horizontal="right" vertical="center"/>
    </xf>
    <xf numFmtId="193" fontId="19" fillId="0" borderId="5" xfId="42" applyNumberFormat="1" applyFont="1" applyBorder="1" applyAlignment="1">
      <alignment horizontal="right" vertical="center" wrapText="1"/>
    </xf>
    <xf numFmtId="193" fontId="19" fillId="0" borderId="8" xfId="42" applyNumberFormat="1" applyFont="1" applyBorder="1" applyAlignment="1">
      <alignment horizontal="right" vertical="center" wrapText="1"/>
    </xf>
    <xf numFmtId="193" fontId="19" fillId="5" borderId="5" xfId="42" applyNumberFormat="1" applyFont="1" applyFill="1" applyBorder="1" applyAlignment="1">
      <alignment horizontal="right" vertical="center" wrapText="1"/>
    </xf>
    <xf numFmtId="193" fontId="19" fillId="5" borderId="8" xfId="42" applyNumberFormat="1" applyFont="1" applyFill="1" applyBorder="1" applyAlignment="1">
      <alignment horizontal="right" vertical="center" wrapText="1"/>
    </xf>
    <xf numFmtId="1" fontId="19" fillId="5" borderId="5" xfId="42" applyNumberFormat="1" applyFont="1" applyFill="1" applyBorder="1" applyAlignment="1">
      <alignment horizontal="right" vertical="center" wrapText="1"/>
    </xf>
    <xf numFmtId="1" fontId="19" fillId="5" borderId="8" xfId="42" applyNumberFormat="1" applyFont="1" applyFill="1" applyBorder="1" applyAlignment="1">
      <alignment horizontal="right" vertical="center" wrapText="1"/>
    </xf>
    <xf numFmtId="3" fontId="22" fillId="0" borderId="8" xfId="139" applyNumberFormat="1" applyFont="1" applyBorder="1" applyAlignment="1">
      <alignment horizontal="right" vertical="center" wrapText="1"/>
    </xf>
    <xf numFmtId="3" fontId="23" fillId="5" borderId="8" xfId="139" applyNumberFormat="1" applyFont="1" applyFill="1" applyBorder="1" applyAlignment="1">
      <alignment horizontal="right" vertical="center" wrapText="1"/>
    </xf>
    <xf numFmtId="3" fontId="23" fillId="0" borderId="8" xfId="139" applyNumberFormat="1" applyFont="1" applyBorder="1" applyAlignment="1">
      <alignment horizontal="right" vertical="center" wrapText="1"/>
    </xf>
    <xf numFmtId="202" fontId="23" fillId="5" borderId="8" xfId="139" applyNumberFormat="1" applyFont="1" applyFill="1" applyBorder="1" applyAlignment="1">
      <alignment horizontal="right" vertical="center" wrapText="1"/>
    </xf>
    <xf numFmtId="202" fontId="23" fillId="0" borderId="8" xfId="139" applyNumberFormat="1" applyFont="1" applyBorder="1" applyAlignment="1">
      <alignment horizontal="right" vertical="center" wrapText="1"/>
    </xf>
    <xf numFmtId="202" fontId="23" fillId="0" borderId="5" xfId="109" applyNumberFormat="1" applyFont="1" applyBorder="1" applyAlignment="1">
      <alignment horizontal="right" vertical="center" wrapText="1"/>
    </xf>
    <xf numFmtId="202" fontId="23" fillId="0" borderId="8" xfId="109" applyNumberFormat="1" applyFont="1" applyBorder="1" applyAlignment="1">
      <alignment horizontal="right" vertical="center" wrapText="1"/>
    </xf>
    <xf numFmtId="202" fontId="23" fillId="23" borderId="5" xfId="109" applyNumberFormat="1" applyFont="1" applyFill="1" applyBorder="1" applyAlignment="1">
      <alignment horizontal="right" vertical="center" wrapText="1"/>
    </xf>
    <xf numFmtId="202" fontId="23" fillId="23" borderId="8" xfId="109" applyNumberFormat="1" applyFont="1" applyFill="1" applyBorder="1" applyAlignment="1">
      <alignment horizontal="right" vertical="center" wrapText="1"/>
    </xf>
    <xf numFmtId="0" fontId="7" fillId="0" borderId="5" xfId="47" applyFont="1" applyBorder="1" applyAlignment="1" applyProtection="1">
      <alignment horizontal="right" vertical="center" wrapText="1"/>
    </xf>
    <xf numFmtId="0" fontId="7" fillId="0" borderId="8" xfId="47" applyFont="1" applyBorder="1" applyAlignment="1" applyProtection="1">
      <alignment horizontal="right" vertical="center" wrapText="1"/>
    </xf>
    <xf numFmtId="3" fontId="7" fillId="26" borderId="5" xfId="47" applyNumberFormat="1" applyFont="1" applyFill="1" applyBorder="1" applyAlignment="1" applyProtection="1">
      <alignment horizontal="right" vertical="center" wrapText="1"/>
    </xf>
    <xf numFmtId="3" fontId="7" fillId="26" borderId="8" xfId="47" applyNumberFormat="1" applyFont="1" applyFill="1" applyBorder="1" applyAlignment="1" applyProtection="1">
      <alignment horizontal="right" vertical="center" wrapText="1"/>
    </xf>
    <xf numFmtId="0" fontId="7" fillId="0" borderId="5" xfId="47" applyFont="1" applyFill="1" applyBorder="1" applyAlignment="1" applyProtection="1">
      <alignment horizontal="right" vertical="center" wrapText="1"/>
    </xf>
    <xf numFmtId="0" fontId="7" fillId="0" borderId="8" xfId="47" applyFont="1" applyFill="1" applyBorder="1" applyAlignment="1" applyProtection="1">
      <alignment horizontal="right" vertical="center" wrapText="1"/>
    </xf>
    <xf numFmtId="3" fontId="7" fillId="0" borderId="5" xfId="47" applyNumberFormat="1" applyFont="1" applyBorder="1" applyAlignment="1" applyProtection="1">
      <alignment horizontal="right" vertical="center" wrapText="1"/>
    </xf>
    <xf numFmtId="202" fontId="7" fillId="0" borderId="5" xfId="47" applyNumberFormat="1" applyFont="1" applyBorder="1" applyAlignment="1" applyProtection="1">
      <alignment horizontal="right" vertical="center" wrapText="1"/>
    </xf>
    <xf numFmtId="202" fontId="7" fillId="0" borderId="8" xfId="47" applyNumberFormat="1" applyFont="1" applyBorder="1" applyAlignment="1" applyProtection="1">
      <alignment horizontal="right" vertical="center" wrapText="1"/>
    </xf>
    <xf numFmtId="3" fontId="7" fillId="0" borderId="5" xfId="47" applyNumberFormat="1" applyFont="1" applyBorder="1" applyAlignment="1" applyProtection="1">
      <alignment horizontal="right" vertical="center" wrapText="1"/>
      <protection locked="0"/>
    </xf>
    <xf numFmtId="202" fontId="7" fillId="0" borderId="5" xfId="47" applyNumberFormat="1" applyFont="1" applyBorder="1" applyAlignment="1" applyProtection="1">
      <alignment horizontal="right" vertical="center" wrapText="1"/>
      <protection locked="0"/>
    </xf>
    <xf numFmtId="202" fontId="7" fillId="0" borderId="8" xfId="47" applyNumberFormat="1" applyFont="1" applyBorder="1" applyAlignment="1" applyProtection="1">
      <alignment horizontal="right" vertical="center" wrapText="1"/>
      <protection locked="0"/>
    </xf>
    <xf numFmtId="202" fontId="7" fillId="26" borderId="5" xfId="47" applyNumberFormat="1" applyFont="1" applyFill="1" applyBorder="1" applyAlignment="1" applyProtection="1">
      <alignment horizontal="right" vertical="center" wrapText="1"/>
    </xf>
    <xf numFmtId="202" fontId="7" fillId="26" borderId="8" xfId="47" applyNumberFormat="1" applyFont="1" applyFill="1" applyBorder="1" applyAlignment="1" applyProtection="1">
      <alignment horizontal="right" vertical="center" wrapText="1"/>
    </xf>
    <xf numFmtId="3" fontId="7" fillId="26" borderId="5" xfId="47" applyNumberFormat="1" applyFont="1" applyFill="1" applyBorder="1" applyAlignment="1" applyProtection="1">
      <alignment horizontal="right" vertical="center" wrapText="1"/>
      <protection locked="0"/>
    </xf>
    <xf numFmtId="202" fontId="7" fillId="26" borderId="5" xfId="47" applyNumberFormat="1" applyFont="1" applyFill="1" applyBorder="1" applyAlignment="1" applyProtection="1">
      <alignment horizontal="right" vertical="center" wrapText="1"/>
      <protection locked="0"/>
    </xf>
    <xf numFmtId="202" fontId="7" fillId="26" borderId="8" xfId="47" applyNumberFormat="1" applyFont="1" applyFill="1" applyBorder="1" applyAlignment="1" applyProtection="1">
      <alignment horizontal="right" vertical="center" wrapText="1"/>
      <protection locked="0"/>
    </xf>
    <xf numFmtId="3" fontId="7" fillId="0" borderId="5" xfId="47" applyNumberFormat="1" applyFont="1" applyFill="1" applyBorder="1" applyAlignment="1" applyProtection="1">
      <alignment horizontal="right" vertical="center" wrapText="1"/>
    </xf>
    <xf numFmtId="202" fontId="7" fillId="0" borderId="5" xfId="47" applyNumberFormat="1" applyFont="1" applyFill="1" applyBorder="1" applyAlignment="1" applyProtection="1">
      <alignment horizontal="right" vertical="center" wrapText="1"/>
    </xf>
    <xf numFmtId="202" fontId="7" fillId="0" borderId="8" xfId="47" applyNumberFormat="1" applyFont="1" applyFill="1" applyBorder="1" applyAlignment="1" applyProtection="1">
      <alignment horizontal="right" vertical="center" wrapText="1"/>
    </xf>
    <xf numFmtId="3" fontId="7" fillId="0" borderId="5" xfId="47" applyNumberFormat="1" applyFont="1" applyFill="1" applyBorder="1" applyAlignment="1" applyProtection="1">
      <alignment horizontal="right" vertical="center" wrapText="1"/>
      <protection locked="0"/>
    </xf>
    <xf numFmtId="202" fontId="7" fillId="0" borderId="5" xfId="47" applyNumberFormat="1" applyFont="1" applyFill="1" applyBorder="1" applyAlignment="1" applyProtection="1">
      <alignment horizontal="right" vertical="center" wrapText="1"/>
      <protection locked="0"/>
    </xf>
    <xf numFmtId="202" fontId="7" fillId="0" borderId="8" xfId="47" applyNumberFormat="1" applyFont="1" applyFill="1" applyBorder="1" applyAlignment="1" applyProtection="1">
      <alignment horizontal="right" vertical="center" wrapText="1"/>
      <protection locked="0"/>
    </xf>
    <xf numFmtId="3" fontId="7" fillId="0" borderId="5" xfId="47" applyNumberFormat="1" applyFont="1" applyBorder="1" applyAlignment="1" applyProtection="1">
      <alignment horizontal="right"/>
    </xf>
    <xf numFmtId="202" fontId="7" fillId="0" borderId="5" xfId="47" applyNumberFormat="1" applyFont="1" applyBorder="1" applyAlignment="1" applyProtection="1">
      <alignment horizontal="right"/>
    </xf>
    <xf numFmtId="202" fontId="7" fillId="0" borderId="8" xfId="47" applyNumberFormat="1" applyFont="1" applyBorder="1" applyAlignment="1" applyProtection="1">
      <alignment horizontal="right"/>
    </xf>
    <xf numFmtId="3" fontId="7" fillId="0" borderId="5" xfId="47" applyNumberFormat="1" applyFont="1" applyBorder="1" applyAlignment="1" applyProtection="1">
      <alignment horizontal="right"/>
      <protection locked="0"/>
    </xf>
    <xf numFmtId="202" fontId="7" fillId="0" borderId="5" xfId="47" applyNumberFormat="1" applyFont="1" applyBorder="1" applyAlignment="1" applyProtection="1">
      <alignment horizontal="right"/>
      <protection locked="0"/>
    </xf>
    <xf numFmtId="202" fontId="7" fillId="0" borderId="8" xfId="47" applyNumberFormat="1" applyFont="1" applyBorder="1" applyAlignment="1" applyProtection="1">
      <alignment horizontal="right"/>
      <protection locked="0"/>
    </xf>
    <xf numFmtId="3" fontId="7" fillId="26" borderId="5" xfId="47" applyNumberFormat="1" applyFont="1" applyFill="1" applyBorder="1" applyAlignment="1" applyProtection="1">
      <alignment horizontal="right"/>
    </xf>
    <xf numFmtId="202" fontId="7" fillId="26" borderId="5" xfId="47" applyNumberFormat="1" applyFont="1" applyFill="1" applyBorder="1" applyAlignment="1" applyProtection="1">
      <alignment horizontal="right"/>
    </xf>
    <xf numFmtId="202" fontId="7" fillId="26" borderId="8" xfId="47" applyNumberFormat="1" applyFont="1" applyFill="1" applyBorder="1" applyAlignment="1" applyProtection="1">
      <alignment horizontal="right"/>
    </xf>
    <xf numFmtId="3" fontId="7" fillId="26" borderId="5" xfId="47" applyNumberFormat="1" applyFont="1" applyFill="1" applyBorder="1" applyAlignment="1" applyProtection="1">
      <alignment horizontal="right"/>
      <protection locked="0"/>
    </xf>
    <xf numFmtId="202" fontId="7" fillId="26" borderId="5" xfId="47" applyNumberFormat="1" applyFont="1" applyFill="1" applyBorder="1" applyAlignment="1" applyProtection="1">
      <alignment horizontal="right"/>
      <protection locked="0"/>
    </xf>
    <xf numFmtId="202" fontId="7" fillId="26" borderId="8" xfId="47" applyNumberFormat="1" applyFont="1" applyFill="1" applyBorder="1" applyAlignment="1" applyProtection="1">
      <alignment horizontal="right"/>
      <protection locked="0"/>
    </xf>
    <xf numFmtId="3" fontId="7" fillId="0" borderId="5" xfId="47" applyNumberFormat="1" applyFont="1" applyFill="1" applyBorder="1" applyAlignment="1" applyProtection="1">
      <alignment horizontal="right"/>
    </xf>
    <xf numFmtId="202" fontId="7" fillId="0" borderId="5" xfId="47" applyNumberFormat="1" applyFont="1" applyFill="1" applyBorder="1" applyAlignment="1" applyProtection="1">
      <alignment horizontal="right"/>
    </xf>
    <xf numFmtId="202" fontId="7" fillId="0" borderId="8" xfId="47" applyNumberFormat="1" applyFont="1" applyFill="1" applyBorder="1" applyAlignment="1" applyProtection="1">
      <alignment horizontal="right"/>
    </xf>
    <xf numFmtId="3" fontId="7" fillId="0" borderId="5" xfId="47" applyNumberFormat="1" applyFont="1" applyFill="1" applyBorder="1" applyAlignment="1" applyProtection="1">
      <alignment horizontal="right"/>
      <protection locked="0"/>
    </xf>
    <xf numFmtId="202" fontId="7" fillId="0" borderId="5" xfId="47" applyNumberFormat="1" applyFont="1" applyFill="1" applyBorder="1" applyAlignment="1" applyProtection="1">
      <alignment horizontal="right"/>
      <protection locked="0"/>
    </xf>
    <xf numFmtId="202" fontId="7" fillId="0" borderId="8" xfId="47" applyNumberFormat="1" applyFont="1" applyFill="1" applyBorder="1" applyAlignment="1" applyProtection="1">
      <alignment horizontal="right"/>
      <protection locked="0"/>
    </xf>
    <xf numFmtId="202" fontId="7" fillId="0" borderId="11" xfId="47" applyNumberFormat="1" applyFont="1" applyBorder="1" applyAlignment="1" applyProtection="1">
      <alignment horizontal="right"/>
    </xf>
    <xf numFmtId="202" fontId="7" fillId="0" borderId="10" xfId="47" applyNumberFormat="1" applyFont="1" applyBorder="1" applyAlignment="1" applyProtection="1">
      <alignment horizontal="right"/>
    </xf>
    <xf numFmtId="202" fontId="7" fillId="0" borderId="22" xfId="47" applyNumberFormat="1" applyFont="1" applyFill="1" applyBorder="1" applyAlignment="1" applyProtection="1">
      <alignment horizontal="right"/>
    </xf>
    <xf numFmtId="202" fontId="7" fillId="0" borderId="10" xfId="47" applyNumberFormat="1" applyFont="1" applyFill="1" applyBorder="1" applyAlignment="1" applyProtection="1">
      <alignment horizontal="right"/>
    </xf>
    <xf numFmtId="202" fontId="7" fillId="0" borderId="25" xfId="47" applyNumberFormat="1" applyFont="1" applyFill="1" applyBorder="1" applyAlignment="1" applyProtection="1">
      <alignment horizontal="right"/>
    </xf>
    <xf numFmtId="202" fontId="7" fillId="0" borderId="45" xfId="47" applyNumberFormat="1" applyFont="1" applyFill="1" applyBorder="1" applyAlignment="1" applyProtection="1">
      <alignment horizontal="right"/>
    </xf>
    <xf numFmtId="202" fontId="7" fillId="26" borderId="17" xfId="47" applyNumberFormat="1" applyFont="1" applyFill="1" applyBorder="1" applyAlignment="1" applyProtection="1">
      <alignment horizontal="right"/>
    </xf>
    <xf numFmtId="202" fontId="7" fillId="26" borderId="7" xfId="47" applyNumberFormat="1" applyFont="1" applyFill="1" applyBorder="1" applyAlignment="1" applyProtection="1">
      <alignment horizontal="right"/>
    </xf>
    <xf numFmtId="202" fontId="7" fillId="0" borderId="28" xfId="47" applyNumberFormat="1" applyFont="1" applyFill="1" applyBorder="1" applyAlignment="1" applyProtection="1">
      <alignment horizontal="right"/>
    </xf>
    <xf numFmtId="202" fontId="7" fillId="0" borderId="46" xfId="47" applyNumberFormat="1" applyFont="1" applyFill="1" applyBorder="1" applyAlignment="1" applyProtection="1">
      <alignment horizontal="right"/>
    </xf>
    <xf numFmtId="202" fontId="7" fillId="0" borderId="22" xfId="47" applyNumberFormat="1" applyFont="1" applyBorder="1" applyAlignment="1" applyProtection="1">
      <alignment horizontal="right"/>
    </xf>
    <xf numFmtId="202" fontId="7" fillId="26" borderId="28" xfId="47" applyNumberFormat="1" applyFont="1" applyFill="1" applyBorder="1" applyAlignment="1" applyProtection="1">
      <alignment horizontal="right"/>
    </xf>
    <xf numFmtId="202" fontId="7" fillId="26" borderId="46" xfId="47" applyNumberFormat="1" applyFont="1" applyFill="1" applyBorder="1" applyAlignment="1" applyProtection="1">
      <alignment horizontal="right"/>
    </xf>
    <xf numFmtId="202" fontId="7" fillId="0" borderId="6" xfId="47" applyNumberFormat="1" applyFont="1" applyFill="1" applyBorder="1" applyAlignment="1" applyProtection="1">
      <alignment horizontal="right"/>
    </xf>
    <xf numFmtId="202" fontId="7" fillId="0" borderId="17" xfId="47" applyNumberFormat="1" applyFont="1" applyFill="1" applyBorder="1" applyAlignment="1" applyProtection="1">
      <alignment horizontal="right"/>
    </xf>
    <xf numFmtId="202" fontId="7" fillId="0" borderId="7" xfId="47" applyNumberFormat="1" applyFont="1" applyFill="1" applyBorder="1" applyAlignment="1" applyProtection="1">
      <alignment horizontal="right"/>
    </xf>
    <xf numFmtId="202" fontId="7" fillId="0" borderId="11" xfId="47" applyNumberFormat="1" applyFont="1" applyFill="1" applyBorder="1" applyAlignment="1" applyProtection="1">
      <alignment horizontal="right"/>
    </xf>
    <xf numFmtId="193" fontId="23" fillId="0" borderId="5" xfId="119" applyNumberFormat="1" applyFont="1" applyBorder="1" applyAlignment="1">
      <alignment horizontal="right"/>
    </xf>
    <xf numFmtId="1" fontId="23" fillId="0" borderId="5" xfId="119" applyNumberFormat="1" applyFont="1" applyBorder="1" applyAlignment="1">
      <alignment horizontal="right"/>
    </xf>
    <xf numFmtId="193" fontId="23" fillId="0" borderId="8" xfId="119" applyNumberFormat="1" applyFont="1" applyBorder="1" applyAlignment="1">
      <alignment horizontal="right"/>
    </xf>
    <xf numFmtId="193" fontId="23" fillId="26" borderId="5" xfId="119" applyNumberFormat="1" applyFont="1" applyFill="1" applyBorder="1" applyAlignment="1">
      <alignment horizontal="right"/>
    </xf>
    <xf numFmtId="1" fontId="23" fillId="26" borderId="5" xfId="119" applyNumberFormat="1" applyFont="1" applyFill="1" applyBorder="1" applyAlignment="1">
      <alignment horizontal="right"/>
    </xf>
    <xf numFmtId="193" fontId="23" fillId="26" borderId="8" xfId="119" applyNumberFormat="1" applyFont="1" applyFill="1" applyBorder="1" applyAlignment="1">
      <alignment horizontal="right"/>
    </xf>
    <xf numFmtId="202" fontId="7" fillId="26" borderId="8" xfId="47" applyNumberFormat="1" applyFont="1" applyFill="1" applyBorder="1" applyAlignment="1">
      <alignment horizontal="right"/>
    </xf>
    <xf numFmtId="0" fontId="22" fillId="25" borderId="17" xfId="106" applyFont="1" applyFill="1" applyBorder="1" applyAlignment="1">
      <alignment horizontal="center" vertical="center" wrapText="1"/>
    </xf>
    <xf numFmtId="0" fontId="22" fillId="25" borderId="7" xfId="106" applyFont="1" applyFill="1" applyBorder="1" applyAlignment="1">
      <alignment horizontal="center" vertical="center" wrapText="1"/>
    </xf>
    <xf numFmtId="0" fontId="22" fillId="25" borderId="7" xfId="106" applyFont="1" applyFill="1" applyBorder="1" applyAlignment="1" applyProtection="1">
      <alignment horizontal="center" vertical="center" wrapText="1"/>
    </xf>
    <xf numFmtId="0" fontId="17" fillId="25" borderId="17" xfId="47" applyFont="1" applyFill="1" applyBorder="1" applyAlignment="1" applyProtection="1">
      <alignment horizontal="center" vertical="center" wrapText="1"/>
    </xf>
    <xf numFmtId="0" fontId="17" fillId="25" borderId="7" xfId="47" applyFont="1" applyFill="1" applyBorder="1" applyAlignment="1" applyProtection="1">
      <alignment horizontal="center" vertical="center" wrapText="1"/>
    </xf>
    <xf numFmtId="0" fontId="17" fillId="25" borderId="17" xfId="47" applyFont="1" applyFill="1" applyBorder="1" applyAlignment="1" applyProtection="1">
      <alignment horizontal="center" vertical="center" wrapText="1"/>
      <protection locked="0"/>
    </xf>
    <xf numFmtId="0" fontId="17" fillId="25" borderId="7" xfId="47" applyFont="1" applyFill="1" applyBorder="1" applyAlignment="1" applyProtection="1">
      <alignment horizontal="center" vertical="center" wrapText="1"/>
      <protection locked="0"/>
    </xf>
    <xf numFmtId="0" fontId="22" fillId="22" borderId="17" xfId="109" applyFont="1" applyFill="1" applyBorder="1" applyAlignment="1">
      <alignment horizontal="center"/>
    </xf>
    <xf numFmtId="0" fontId="22" fillId="22" borderId="7" xfId="109" applyFont="1" applyFill="1" applyBorder="1" applyAlignment="1">
      <alignment horizontal="center"/>
    </xf>
    <xf numFmtId="0" fontId="22" fillId="22" borderId="17" xfId="109" applyFont="1" applyFill="1" applyBorder="1" applyAlignment="1">
      <alignment horizontal="center" vertical="center" wrapText="1"/>
    </xf>
    <xf numFmtId="0" fontId="22" fillId="22" borderId="7" xfId="109" applyFont="1" applyFill="1" applyBorder="1" applyAlignment="1">
      <alignment horizontal="center" vertical="center" wrapText="1"/>
    </xf>
    <xf numFmtId="0" fontId="22" fillId="22" borderId="4" xfId="109" applyFont="1" applyFill="1" applyBorder="1" applyAlignment="1">
      <alignment horizontal="left"/>
    </xf>
    <xf numFmtId="0" fontId="23" fillId="21" borderId="0" xfId="109" applyFont="1" applyFill="1" applyAlignment="1">
      <alignment wrapText="1"/>
    </xf>
    <xf numFmtId="0" fontId="7" fillId="21" borderId="0" xfId="47" applyFont="1" applyFill="1" applyAlignment="1">
      <alignment vertical="center"/>
    </xf>
    <xf numFmtId="0" fontId="23" fillId="21" borderId="0" xfId="126" applyFont="1" applyFill="1" applyAlignment="1">
      <alignment wrapText="1"/>
    </xf>
    <xf numFmtId="0" fontId="23" fillId="21" borderId="18" xfId="109" applyFont="1" applyFill="1" applyBorder="1" applyAlignment="1">
      <alignment vertical="center"/>
    </xf>
    <xf numFmtId="0" fontId="23" fillId="21" borderId="24" xfId="109" applyFont="1" applyFill="1" applyBorder="1" applyAlignment="1">
      <alignment horizontal="left"/>
    </xf>
    <xf numFmtId="200" fontId="7" fillId="0" borderId="0" xfId="0" applyNumberFormat="1" applyFont="1" applyAlignment="1">
      <alignment vertical="top"/>
    </xf>
    <xf numFmtId="0" fontId="23" fillId="0" borderId="0" xfId="92" applyFont="1" applyBorder="1"/>
    <xf numFmtId="0" fontId="22" fillId="3" borderId="17" xfId="42" applyFont="1" applyFill="1" applyBorder="1" applyAlignment="1">
      <alignment horizontal="center" vertical="center" wrapText="1"/>
    </xf>
    <xf numFmtId="0" fontId="22" fillId="3" borderId="6" xfId="42" applyFont="1" applyFill="1" applyBorder="1" applyAlignment="1">
      <alignment horizontal="center" vertical="center" wrapText="1"/>
    </xf>
    <xf numFmtId="0" fontId="17" fillId="3" borderId="7" xfId="42" applyFont="1" applyFill="1" applyBorder="1" applyAlignment="1">
      <alignment horizontal="center" vertical="center" wrapText="1"/>
    </xf>
    <xf numFmtId="0" fontId="22" fillId="22" borderId="17" xfId="92" applyFont="1" applyFill="1" applyBorder="1" applyAlignment="1">
      <alignment horizontal="center" vertical="center" wrapText="1"/>
    </xf>
    <xf numFmtId="0" fontId="22" fillId="22" borderId="7" xfId="92"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22" fillId="3" borderId="22" xfId="0" applyFont="1" applyFill="1" applyBorder="1" applyAlignment="1">
      <alignment horizontal="center" vertical="center" wrapText="1"/>
    </xf>
    <xf numFmtId="0" fontId="22" fillId="3" borderId="17" xfId="103" applyFont="1" applyFill="1" applyBorder="1" applyAlignment="1">
      <alignment horizontal="center" vertical="center" wrapText="1"/>
    </xf>
    <xf numFmtId="0" fontId="22" fillId="3" borderId="7" xfId="103" applyFont="1" applyFill="1" applyBorder="1" applyAlignment="1">
      <alignment horizontal="center" vertical="center" wrapText="1"/>
    </xf>
    <xf numFmtId="0" fontId="17" fillId="22" borderId="48" xfId="105" applyFont="1" applyFill="1" applyBorder="1" applyAlignment="1">
      <alignment horizontal="left" vertical="center" wrapText="1"/>
    </xf>
    <xf numFmtId="0" fontId="23" fillId="23" borderId="48" xfId="105" applyFont="1" applyFill="1" applyBorder="1" applyAlignment="1">
      <alignment vertical="center" wrapText="1"/>
    </xf>
    <xf numFmtId="0" fontId="23" fillId="0" borderId="48" xfId="105" applyFont="1" applyBorder="1" applyAlignment="1">
      <alignment vertical="center" wrapText="1"/>
    </xf>
    <xf numFmtId="0" fontId="22" fillId="22" borderId="48" xfId="105" applyFont="1" applyFill="1" applyBorder="1" applyAlignment="1">
      <alignment vertical="center" wrapText="1"/>
    </xf>
    <xf numFmtId="3" fontId="40" fillId="21" borderId="49" xfId="105" applyNumberFormat="1" applyFont="1" applyFill="1" applyBorder="1" applyAlignment="1">
      <alignment horizontal="right" vertical="center"/>
    </xf>
    <xf numFmtId="0" fontId="17" fillId="22" borderId="32" xfId="105" applyFont="1" applyFill="1" applyBorder="1" applyAlignment="1">
      <alignment horizontal="center" vertical="center" wrapText="1"/>
    </xf>
    <xf numFmtId="0" fontId="17" fillId="22" borderId="35" xfId="105" applyFont="1" applyFill="1" applyBorder="1" applyAlignment="1">
      <alignment horizontal="center" vertical="center" wrapText="1"/>
    </xf>
    <xf numFmtId="0" fontId="17" fillId="22" borderId="33" xfId="105" applyFont="1" applyFill="1" applyBorder="1" applyAlignment="1">
      <alignment horizontal="center" vertical="center" wrapText="1"/>
    </xf>
    <xf numFmtId="3" fontId="40" fillId="23" borderId="32" xfId="105" applyNumberFormat="1" applyFont="1" applyFill="1" applyBorder="1" applyAlignment="1">
      <alignment horizontal="right" vertical="center"/>
    </xf>
    <xf numFmtId="3" fontId="40" fillId="23" borderId="35" xfId="105" applyNumberFormat="1" applyFont="1" applyFill="1" applyBorder="1" applyAlignment="1">
      <alignment horizontal="right" vertical="center"/>
    </xf>
    <xf numFmtId="2" fontId="40" fillId="23" borderId="35" xfId="105" applyNumberFormat="1" applyFont="1" applyFill="1" applyBorder="1" applyAlignment="1">
      <alignment horizontal="right" vertical="center"/>
    </xf>
    <xf numFmtId="2" fontId="40" fillId="23" borderId="33" xfId="105" applyNumberFormat="1" applyFont="1" applyFill="1" applyBorder="1" applyAlignment="1">
      <alignment horizontal="right" vertical="center"/>
    </xf>
    <xf numFmtId="3" fontId="40" fillId="0" borderId="32" xfId="105" applyNumberFormat="1" applyFont="1" applyBorder="1" applyAlignment="1">
      <alignment horizontal="right" vertical="center"/>
    </xf>
    <xf numFmtId="3" fontId="40" fillId="0" borderId="35" xfId="105" applyNumberFormat="1" applyFont="1" applyBorder="1" applyAlignment="1">
      <alignment horizontal="right" vertical="center"/>
    </xf>
    <xf numFmtId="2" fontId="40" fillId="0" borderId="35" xfId="105" applyNumberFormat="1" applyFont="1" applyBorder="1" applyAlignment="1">
      <alignment horizontal="right" vertical="center"/>
    </xf>
    <xf numFmtId="2" fontId="40" fillId="0" borderId="33" xfId="105" applyNumberFormat="1" applyFont="1" applyBorder="1" applyAlignment="1">
      <alignment horizontal="right" vertical="center"/>
    </xf>
    <xf numFmtId="3" fontId="41" fillId="22" borderId="32" xfId="105" applyNumberFormat="1" applyFont="1" applyFill="1" applyBorder="1" applyAlignment="1">
      <alignment horizontal="right" vertical="center"/>
    </xf>
    <xf numFmtId="3" fontId="41" fillId="22" borderId="35" xfId="105" applyNumberFormat="1" applyFont="1" applyFill="1" applyBorder="1" applyAlignment="1">
      <alignment horizontal="right" vertical="center"/>
    </xf>
    <xf numFmtId="2" fontId="22" fillId="22" borderId="35" xfId="105" applyNumberFormat="1" applyFont="1" applyFill="1" applyBorder="1" applyAlignment="1">
      <alignment vertical="center" wrapText="1"/>
    </xf>
    <xf numFmtId="2" fontId="22" fillId="22" borderId="33" xfId="105" applyNumberFormat="1" applyFont="1" applyFill="1" applyBorder="1" applyAlignment="1">
      <alignment vertical="center" wrapText="1"/>
    </xf>
    <xf numFmtId="0" fontId="23" fillId="0" borderId="5" xfId="103" applyFont="1" applyBorder="1" applyAlignment="1">
      <alignment horizontal="left" vertical="center"/>
    </xf>
    <xf numFmtId="0" fontId="23" fillId="5" borderId="5" xfId="103" applyFont="1" applyFill="1" applyBorder="1" applyAlignment="1">
      <alignment horizontal="left" vertical="center"/>
    </xf>
    <xf numFmtId="0" fontId="23" fillId="3" borderId="0" xfId="103" applyFont="1" applyFill="1" applyBorder="1" applyAlignment="1">
      <alignment horizontal="left" vertical="center"/>
    </xf>
    <xf numFmtId="0" fontId="23" fillId="3" borderId="0" xfId="103" applyFont="1" applyFill="1" applyBorder="1"/>
    <xf numFmtId="3" fontId="23" fillId="24" borderId="8" xfId="103" applyNumberFormat="1" applyFont="1" applyFill="1" applyBorder="1" applyAlignment="1">
      <alignment horizontal="right" vertical="center"/>
    </xf>
    <xf numFmtId="0" fontId="23" fillId="0" borderId="8" xfId="103" applyFont="1" applyBorder="1" applyAlignment="1">
      <alignment horizontal="right" vertical="center"/>
    </xf>
    <xf numFmtId="3" fontId="7" fillId="0" borderId="8" xfId="103" applyNumberFormat="1" applyFont="1" applyBorder="1" applyAlignment="1">
      <alignment horizontal="right" vertical="center"/>
    </xf>
    <xf numFmtId="3" fontId="23" fillId="0" borderId="5" xfId="103" applyNumberFormat="1" applyFont="1" applyBorder="1" applyAlignment="1">
      <alignment horizontal="left" vertical="center"/>
    </xf>
    <xf numFmtId="3" fontId="23" fillId="5" borderId="5" xfId="103" applyNumberFormat="1" applyFont="1" applyFill="1" applyBorder="1" applyAlignment="1">
      <alignment horizontal="left" vertical="center"/>
    </xf>
    <xf numFmtId="3" fontId="23" fillId="0" borderId="11" xfId="103" applyNumberFormat="1" applyFont="1" applyBorder="1" applyAlignment="1">
      <alignment horizontal="left" vertical="center"/>
    </xf>
    <xf numFmtId="3" fontId="23" fillId="0" borderId="22" xfId="103" applyNumberFormat="1" applyFont="1" applyBorder="1" applyAlignment="1">
      <alignment horizontal="left"/>
    </xf>
    <xf numFmtId="3" fontId="23" fillId="5" borderId="11" xfId="103" applyNumberFormat="1" applyFont="1" applyFill="1" applyBorder="1" applyAlignment="1">
      <alignment horizontal="left" vertical="center"/>
    </xf>
    <xf numFmtId="3" fontId="23" fillId="5" borderId="17" xfId="103" applyNumberFormat="1" applyFont="1" applyFill="1" applyBorder="1" applyAlignment="1">
      <alignment horizontal="left"/>
    </xf>
    <xf numFmtId="3" fontId="23" fillId="0" borderId="19" xfId="103" applyNumberFormat="1" applyFont="1" applyBorder="1" applyAlignment="1">
      <alignment horizontal="left" vertical="center"/>
    </xf>
    <xf numFmtId="0" fontId="22" fillId="3" borderId="13" xfId="103" applyFont="1" applyFill="1" applyBorder="1" applyAlignment="1">
      <alignment horizontal="center" vertical="center" wrapText="1"/>
    </xf>
    <xf numFmtId="3" fontId="23" fillId="0" borderId="11" xfId="103" applyNumberFormat="1" applyFont="1" applyBorder="1" applyAlignment="1">
      <alignment horizontal="left"/>
    </xf>
    <xf numFmtId="3" fontId="23" fillId="0" borderId="17" xfId="103" applyNumberFormat="1" applyFont="1" applyBorder="1" applyAlignment="1">
      <alignment horizontal="left"/>
    </xf>
    <xf numFmtId="3" fontId="23" fillId="5" borderId="22" xfId="103" applyNumberFormat="1" applyFont="1" applyFill="1" applyBorder="1" applyAlignment="1">
      <alignment horizontal="left"/>
    </xf>
    <xf numFmtId="0" fontId="41" fillId="22" borderId="51" xfId="109" applyFont="1" applyFill="1" applyBorder="1" applyAlignment="1">
      <alignment horizontal="center" vertical="center" wrapText="1"/>
    </xf>
    <xf numFmtId="0" fontId="41" fillId="22" borderId="52" xfId="109" applyFont="1" applyFill="1" applyBorder="1" applyAlignment="1">
      <alignment horizontal="center" vertical="center" wrapText="1"/>
    </xf>
    <xf numFmtId="0" fontId="41" fillId="22" borderId="57" xfId="109" applyFont="1" applyFill="1" applyBorder="1" applyAlignment="1">
      <alignment horizontal="center" vertical="center" wrapText="1"/>
    </xf>
    <xf numFmtId="0" fontId="41" fillId="22" borderId="58" xfId="109" applyFont="1" applyFill="1" applyBorder="1" applyAlignment="1">
      <alignment horizontal="center" vertical="center" wrapText="1"/>
    </xf>
    <xf numFmtId="0" fontId="41" fillId="22" borderId="63" xfId="109" applyFont="1" applyFill="1" applyBorder="1" applyAlignment="1">
      <alignment horizontal="center" vertical="center" wrapText="1"/>
    </xf>
    <xf numFmtId="0" fontId="41" fillId="22" borderId="65" xfId="109" applyFont="1" applyFill="1" applyBorder="1" applyAlignment="1">
      <alignment horizontal="center" vertical="center" wrapText="1"/>
    </xf>
    <xf numFmtId="0" fontId="17" fillId="22" borderId="13" xfId="109" applyFont="1" applyFill="1" applyBorder="1" applyAlignment="1">
      <alignment horizontal="center" vertical="center" wrapText="1"/>
    </xf>
    <xf numFmtId="0" fontId="17" fillId="22" borderId="12" xfId="109" applyFont="1" applyFill="1" applyBorder="1" applyAlignment="1">
      <alignment horizontal="center" vertical="center" wrapText="1"/>
    </xf>
    <xf numFmtId="0" fontId="22" fillId="22" borderId="17" xfId="109" applyFont="1" applyFill="1" applyBorder="1" applyAlignment="1">
      <alignment horizontal="center" wrapText="1"/>
    </xf>
    <xf numFmtId="0" fontId="17" fillId="22" borderId="17" xfId="109" applyFont="1" applyFill="1" applyBorder="1" applyAlignment="1">
      <alignment horizontal="center" vertical="center" wrapText="1"/>
    </xf>
    <xf numFmtId="0" fontId="22" fillId="22" borderId="7" xfId="109" applyFont="1" applyFill="1" applyBorder="1" applyAlignment="1">
      <alignment horizontal="center" wrapText="1"/>
    </xf>
    <xf numFmtId="0" fontId="22" fillId="22" borderId="13" xfId="109" applyFont="1" applyFill="1" applyBorder="1" applyAlignment="1">
      <alignment horizontal="center"/>
    </xf>
    <xf numFmtId="0" fontId="23" fillId="21" borderId="0" xfId="109" applyFont="1" applyFill="1" applyAlignment="1">
      <alignment horizontal="right"/>
    </xf>
    <xf numFmtId="0" fontId="18" fillId="3" borderId="17" xfId="123" applyFont="1" applyFill="1" applyBorder="1" applyAlignment="1">
      <alignment horizontal="center" vertical="center" wrapText="1"/>
    </xf>
    <xf numFmtId="0" fontId="18" fillId="3" borderId="7" xfId="123" applyFont="1" applyFill="1" applyBorder="1" applyAlignment="1">
      <alignment horizontal="center" vertical="center" wrapText="1"/>
    </xf>
    <xf numFmtId="0" fontId="17" fillId="3" borderId="63" xfId="42" applyFont="1" applyFill="1" applyBorder="1" applyAlignment="1">
      <alignment horizontal="center" vertical="center" wrapText="1"/>
    </xf>
    <xf numFmtId="0" fontId="17" fillId="3" borderId="65" xfId="42" applyFont="1" applyFill="1" applyBorder="1" applyAlignment="1">
      <alignment horizontal="center" vertical="center" wrapText="1"/>
    </xf>
    <xf numFmtId="0" fontId="17" fillId="3" borderId="49" xfId="42" applyFont="1" applyFill="1" applyBorder="1" applyAlignment="1">
      <alignment horizontal="center" vertical="center" wrapText="1"/>
    </xf>
    <xf numFmtId="0" fontId="17" fillId="3" borderId="66" xfId="42" applyFont="1" applyFill="1" applyBorder="1" applyAlignment="1">
      <alignment horizontal="center" vertical="center" wrapText="1"/>
    </xf>
    <xf numFmtId="0" fontId="17" fillId="3" borderId="69" xfId="42" applyFont="1" applyFill="1" applyBorder="1" applyAlignment="1">
      <alignment horizontal="center" vertical="center" wrapText="1"/>
    </xf>
    <xf numFmtId="0" fontId="22" fillId="3" borderId="11" xfId="42" applyFont="1" applyFill="1" applyBorder="1" applyAlignment="1">
      <alignment horizontal="center" vertical="center" wrapText="1"/>
    </xf>
    <xf numFmtId="0" fontId="22" fillId="3" borderId="22" xfId="42" applyFont="1" applyFill="1" applyBorder="1" applyAlignment="1">
      <alignment horizontal="center" vertical="center" wrapText="1"/>
    </xf>
    <xf numFmtId="0" fontId="17" fillId="3" borderId="22" xfId="46" applyFont="1" applyFill="1" applyBorder="1" applyAlignment="1">
      <alignment horizontal="center" vertical="center" wrapText="1"/>
    </xf>
    <xf numFmtId="0" fontId="17" fillId="3" borderId="10" xfId="46" applyFont="1" applyFill="1" applyBorder="1" applyAlignment="1">
      <alignment horizontal="center" vertical="center" wrapText="1"/>
    </xf>
    <xf numFmtId="0" fontId="18" fillId="3" borderId="22" xfId="136" applyFont="1" applyFill="1" applyBorder="1" applyAlignment="1">
      <alignment horizontal="center" vertical="center" wrapText="1"/>
    </xf>
    <xf numFmtId="0" fontId="18" fillId="3" borderId="10" xfId="136" applyFont="1" applyFill="1" applyBorder="1" applyAlignment="1">
      <alignment horizontal="center" vertical="center" wrapText="1"/>
    </xf>
    <xf numFmtId="3" fontId="7" fillId="0" borderId="8" xfId="138" applyNumberFormat="1" applyFont="1" applyBorder="1" applyAlignment="1">
      <alignment horizontal="right" vertical="center"/>
    </xf>
    <xf numFmtId="3" fontId="7" fillId="5" borderId="8" xfId="138" applyNumberFormat="1" applyFont="1" applyFill="1" applyBorder="1" applyAlignment="1">
      <alignment horizontal="right" vertical="center"/>
    </xf>
    <xf numFmtId="0" fontId="17" fillId="3" borderId="17" xfId="138" applyFont="1" applyFill="1" applyBorder="1" applyAlignment="1">
      <alignment horizontal="center" vertical="center" wrapText="1"/>
    </xf>
    <xf numFmtId="0" fontId="17" fillId="3" borderId="7" xfId="138" applyFont="1" applyFill="1" applyBorder="1" applyAlignment="1">
      <alignment horizontal="center" vertical="center" wrapText="1"/>
    </xf>
    <xf numFmtId="0" fontId="22" fillId="3" borderId="10" xfId="139" applyFont="1" applyFill="1" applyBorder="1" applyAlignment="1">
      <alignment horizontal="center" vertical="center" wrapText="1"/>
    </xf>
    <xf numFmtId="0" fontId="22" fillId="3" borderId="7" xfId="139" applyFont="1" applyFill="1" applyBorder="1" applyAlignment="1">
      <alignment horizontal="center" vertical="center" wrapText="1"/>
    </xf>
    <xf numFmtId="0" fontId="21" fillId="21" borderId="0" xfId="119" applyFont="1" applyFill="1" applyBorder="1" applyAlignment="1" applyProtection="1">
      <alignment horizontal="left" vertical="top" wrapText="1"/>
    </xf>
    <xf numFmtId="0" fontId="7" fillId="0" borderId="9" xfId="47" applyFont="1" applyBorder="1" applyAlignment="1">
      <alignment horizontal="left" vertical="center"/>
    </xf>
    <xf numFmtId="0" fontId="7" fillId="0" borderId="5" xfId="47" applyFont="1" applyBorder="1" applyAlignment="1">
      <alignment horizontal="center" vertical="center"/>
    </xf>
    <xf numFmtId="202" fontId="7" fillId="0" borderId="9" xfId="47" applyNumberFormat="1" applyFont="1" applyBorder="1" applyAlignment="1">
      <alignment horizontal="right"/>
    </xf>
    <xf numFmtId="202" fontId="7" fillId="0" borderId="5" xfId="47" applyNumberFormat="1" applyFont="1" applyBorder="1" applyAlignment="1">
      <alignment horizontal="right"/>
    </xf>
    <xf numFmtId="0" fontId="7" fillId="26" borderId="4" xfId="47" applyFont="1" applyFill="1" applyBorder="1" applyAlignment="1">
      <alignment horizontal="left" vertical="center" wrapText="1"/>
    </xf>
    <xf numFmtId="0" fontId="7" fillId="26" borderId="5" xfId="47" applyFont="1" applyFill="1" applyBorder="1" applyAlignment="1">
      <alignment horizontal="center" vertical="center" wrapText="1"/>
    </xf>
    <xf numFmtId="202" fontId="7" fillId="26" borderId="5" xfId="47" applyNumberFormat="1" applyFont="1" applyFill="1" applyBorder="1" applyAlignment="1">
      <alignment horizontal="right"/>
    </xf>
    <xf numFmtId="0" fontId="7" fillId="26" borderId="4" xfId="47" applyFont="1" applyFill="1" applyBorder="1" applyAlignment="1">
      <alignment horizontal="center" vertical="center" wrapText="1"/>
    </xf>
    <xf numFmtId="0" fontId="7" fillId="0" borderId="9" xfId="47" applyFont="1" applyBorder="1" applyAlignment="1">
      <alignment horizontal="left" vertical="center" wrapText="1"/>
    </xf>
    <xf numFmtId="0" fontId="7" fillId="0" borderId="5" xfId="47" applyFont="1" applyBorder="1" applyAlignment="1">
      <alignment horizontal="center" vertical="center" wrapText="1"/>
    </xf>
    <xf numFmtId="0" fontId="23" fillId="0" borderId="9" xfId="109" applyFont="1" applyBorder="1"/>
    <xf numFmtId="0" fontId="59" fillId="0" borderId="0" xfId="120" applyFont="1" applyAlignment="1">
      <alignment horizontal="left" vertical="top" wrapText="1"/>
    </xf>
    <xf numFmtId="0" fontId="23" fillId="21" borderId="0" xfId="91" applyFont="1" applyFill="1" applyAlignment="1">
      <alignment horizontal="left" vertical="top" wrapText="1"/>
    </xf>
    <xf numFmtId="0" fontId="21" fillId="0" borderId="18" xfId="47" applyFont="1" applyFill="1" applyBorder="1" applyAlignment="1">
      <alignment horizontal="left" vertical="top" wrapText="1"/>
    </xf>
    <xf numFmtId="0" fontId="22" fillId="3" borderId="8" xfId="42" applyFont="1" applyFill="1" applyBorder="1" applyAlignment="1">
      <alignment horizontal="center" vertical="center" wrapText="1"/>
    </xf>
    <xf numFmtId="0" fontId="22" fillId="3" borderId="9" xfId="42" applyFont="1" applyFill="1" applyBorder="1" applyAlignment="1">
      <alignment horizontal="center" vertical="center" wrapText="1"/>
    </xf>
    <xf numFmtId="0" fontId="17" fillId="3" borderId="12" xfId="42" applyFont="1" applyFill="1" applyBorder="1" applyAlignment="1">
      <alignment horizontal="center" vertical="center" wrapText="1"/>
    </xf>
    <xf numFmtId="0" fontId="17" fillId="3" borderId="14" xfId="42" applyFont="1" applyFill="1" applyBorder="1" applyAlignment="1">
      <alignment horizontal="center" vertical="center" wrapText="1"/>
    </xf>
    <xf numFmtId="0" fontId="17" fillId="3" borderId="13" xfId="42" applyFont="1" applyFill="1" applyBorder="1" applyAlignment="1">
      <alignment horizontal="center" vertical="center" wrapText="1"/>
    </xf>
    <xf numFmtId="0" fontId="22" fillId="3" borderId="6" xfId="42" applyFont="1" applyFill="1" applyBorder="1" applyAlignment="1">
      <alignment horizontal="center" vertical="center" wrapText="1"/>
    </xf>
    <xf numFmtId="0" fontId="22" fillId="3" borderId="19" xfId="42" applyFont="1" applyFill="1" applyBorder="1" applyAlignment="1">
      <alignment horizontal="center" vertical="center" wrapText="1"/>
    </xf>
    <xf numFmtId="0" fontId="22" fillId="3" borderId="12" xfId="42" applyFont="1" applyFill="1" applyBorder="1" applyAlignment="1">
      <alignment horizontal="center" vertical="center" wrapText="1"/>
    </xf>
    <xf numFmtId="0" fontId="23" fillId="0" borderId="0" xfId="0" applyFont="1" applyAlignment="1">
      <alignment horizontal="left" vertical="top" wrapText="1"/>
    </xf>
    <xf numFmtId="0" fontId="21" fillId="0" borderId="0" xfId="47" applyFont="1" applyAlignment="1">
      <alignment horizontal="left" vertical="top" wrapText="1"/>
    </xf>
    <xf numFmtId="0" fontId="17" fillId="3" borderId="6" xfId="42" applyFont="1" applyFill="1" applyBorder="1" applyAlignment="1">
      <alignment horizontal="center" vertical="center" wrapText="1"/>
    </xf>
    <xf numFmtId="0" fontId="17" fillId="3" borderId="19" xfId="42" applyFont="1" applyFill="1" applyBorder="1" applyAlignment="1">
      <alignment horizontal="center" vertical="center" wrapText="1"/>
    </xf>
    <xf numFmtId="0" fontId="17" fillId="3" borderId="11" xfId="42" applyFont="1" applyFill="1" applyBorder="1" applyAlignment="1">
      <alignment horizontal="center" vertical="center" wrapText="1"/>
    </xf>
    <xf numFmtId="0" fontId="17" fillId="3" borderId="22" xfId="42" applyFont="1" applyFill="1" applyBorder="1" applyAlignment="1">
      <alignment horizontal="center" vertical="center" wrapText="1"/>
    </xf>
    <xf numFmtId="0" fontId="22" fillId="3" borderId="4" xfId="0" applyFont="1" applyFill="1" applyBorder="1" applyAlignment="1">
      <alignment horizontal="left"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1" fillId="0" borderId="0" xfId="91" applyFont="1" applyAlignment="1">
      <alignment horizontal="left" vertical="top" wrapText="1"/>
    </xf>
    <xf numFmtId="0" fontId="23" fillId="21" borderId="0" xfId="91" applyFont="1" applyFill="1" applyBorder="1" applyAlignment="1">
      <alignment horizontal="left" vertical="top" wrapText="1"/>
    </xf>
    <xf numFmtId="0" fontId="22" fillId="3" borderId="5" xfId="0" applyFont="1" applyFill="1" applyBorder="1" applyAlignment="1">
      <alignment horizontal="center" vertical="center" wrapText="1"/>
    </xf>
    <xf numFmtId="0" fontId="21" fillId="0" borderId="18" xfId="91" applyFont="1" applyBorder="1" applyAlignment="1">
      <alignment horizontal="left" vertical="top" wrapText="1"/>
    </xf>
    <xf numFmtId="0" fontId="21" fillId="0" borderId="18" xfId="0" applyFont="1" applyBorder="1" applyAlignment="1">
      <alignment horizontal="left" vertical="top" wrapText="1"/>
    </xf>
    <xf numFmtId="0" fontId="22" fillId="3" borderId="6" xfId="0" applyFont="1" applyFill="1" applyBorder="1" applyAlignment="1">
      <alignment horizontal="center" vertical="center" wrapText="1"/>
    </xf>
    <xf numFmtId="0" fontId="22" fillId="3" borderId="19" xfId="0" applyFont="1" applyFill="1" applyBorder="1" applyAlignment="1">
      <alignment horizontal="center" vertical="center" wrapText="1"/>
    </xf>
    <xf numFmtId="0" fontId="21" fillId="0" borderId="18" xfId="92" applyFont="1" applyBorder="1" applyAlignment="1">
      <alignment horizontal="left" vertical="top" wrapText="1"/>
    </xf>
    <xf numFmtId="0" fontId="22" fillId="22" borderId="12" xfId="92" applyFont="1" applyFill="1" applyBorder="1" applyAlignment="1">
      <alignment horizontal="center" vertical="center" wrapText="1"/>
    </xf>
    <xf numFmtId="0" fontId="22" fillId="22" borderId="14" xfId="92" applyFont="1" applyFill="1" applyBorder="1" applyAlignment="1">
      <alignment horizontal="center" vertical="center" wrapText="1"/>
    </xf>
    <xf numFmtId="0" fontId="22" fillId="22" borderId="13" xfId="92" applyFont="1" applyFill="1" applyBorder="1" applyAlignment="1">
      <alignment horizontal="center" vertical="center" wrapText="1"/>
    </xf>
    <xf numFmtId="0" fontId="22" fillId="22" borderId="11" xfId="92" applyFont="1" applyFill="1" applyBorder="1" applyAlignment="1">
      <alignment horizontal="center" vertical="center" wrapText="1"/>
    </xf>
    <xf numFmtId="0" fontId="22" fillId="22" borderId="6" xfId="92" applyFont="1" applyFill="1" applyBorder="1" applyAlignment="1">
      <alignment horizontal="center" vertical="center" wrapText="1"/>
    </xf>
    <xf numFmtId="0" fontId="22" fillId="22" borderId="9" xfId="92"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17" fillId="3" borderId="8" xfId="0" applyFont="1" applyFill="1" applyBorder="1" applyAlignment="1">
      <alignment horizontal="center" vertical="center"/>
    </xf>
    <xf numFmtId="0" fontId="17" fillId="3" borderId="9" xfId="0" applyFont="1" applyFill="1" applyBorder="1" applyAlignment="1">
      <alignment horizontal="center" vertical="center"/>
    </xf>
    <xf numFmtId="0" fontId="19" fillId="0" borderId="0" xfId="0" applyFont="1" applyAlignment="1">
      <alignment horizontal="left" vertical="top" wrapText="1"/>
    </xf>
    <xf numFmtId="0" fontId="17" fillId="3" borderId="5" xfId="0" applyFont="1" applyFill="1" applyBorder="1" applyAlignment="1">
      <alignment horizontal="center" vertical="center" wrapText="1"/>
    </xf>
    <xf numFmtId="0" fontId="17" fillId="3" borderId="4" xfId="0" applyFont="1" applyFill="1" applyBorder="1" applyAlignment="1">
      <alignment horizontal="left" vertical="center" wrapText="1"/>
    </xf>
    <xf numFmtId="0" fontId="17" fillId="3" borderId="11"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21" fillId="0" borderId="0" xfId="0" applyFont="1" applyAlignment="1">
      <alignment horizontal="left" vertical="top" wrapText="1"/>
    </xf>
    <xf numFmtId="0" fontId="22" fillId="3" borderId="5" xfId="0" applyFont="1" applyFill="1" applyBorder="1" applyAlignment="1">
      <alignment horizontal="center" vertical="center"/>
    </xf>
    <xf numFmtId="0" fontId="17" fillId="3" borderId="12"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22" fillId="3" borderId="8" xfId="0" applyFont="1" applyFill="1" applyBorder="1" applyAlignment="1">
      <alignment horizontal="center" vertical="center"/>
    </xf>
    <xf numFmtId="0" fontId="22" fillId="3" borderId="9" xfId="0" applyFont="1" applyFill="1" applyBorder="1" applyAlignment="1">
      <alignment horizontal="center" vertical="center"/>
    </xf>
    <xf numFmtId="0" fontId="7" fillId="21" borderId="0" xfId="0" applyFont="1" applyFill="1" applyAlignment="1">
      <alignment horizontal="left" vertical="top" wrapText="1"/>
    </xf>
    <xf numFmtId="0" fontId="22" fillId="3" borderId="4" xfId="0" applyFont="1" applyFill="1" applyBorder="1" applyAlignment="1">
      <alignment horizontal="center" vertical="center"/>
    </xf>
    <xf numFmtId="0" fontId="23" fillId="0" borderId="0" xfId="0" applyFont="1" applyBorder="1" applyAlignment="1">
      <alignment horizontal="left" vertical="top" wrapText="1"/>
    </xf>
    <xf numFmtId="0" fontId="23" fillId="0" borderId="2" xfId="0" applyFont="1" applyBorder="1" applyAlignment="1">
      <alignment horizontal="left" vertical="top" wrapText="1"/>
    </xf>
    <xf numFmtId="0" fontId="21" fillId="4" borderId="0" xfId="0" applyFont="1" applyFill="1" applyAlignment="1">
      <alignment horizontal="left" vertical="top" wrapText="1"/>
    </xf>
    <xf numFmtId="0" fontId="22" fillId="3" borderId="7" xfId="0" applyFont="1" applyFill="1" applyBorder="1" applyAlignment="1">
      <alignment horizontal="center" vertical="center" wrapText="1"/>
    </xf>
    <xf numFmtId="0" fontId="23" fillId="0" borderId="0" xfId="0" applyFont="1" applyAlignment="1">
      <alignment horizontal="left" vertical="top"/>
    </xf>
    <xf numFmtId="0" fontId="22" fillId="3" borderId="4" xfId="0" applyFont="1" applyFill="1" applyBorder="1" applyAlignment="1">
      <alignment horizontal="center" vertical="center" wrapText="1"/>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7" fillId="0" borderId="0" xfId="0" applyFont="1" applyAlignment="1">
      <alignment horizontal="left" vertical="top" wrapText="1"/>
    </xf>
    <xf numFmtId="0" fontId="22" fillId="3" borderId="22"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xf>
    <xf numFmtId="0" fontId="18" fillId="3" borderId="8" xfId="0" applyFont="1" applyFill="1" applyBorder="1" applyAlignment="1">
      <alignment horizontal="center" vertical="center"/>
    </xf>
    <xf numFmtId="0" fontId="21" fillId="2" borderId="0" xfId="0" applyFont="1" applyFill="1" applyAlignment="1">
      <alignment horizontal="left" vertical="top" wrapText="1"/>
    </xf>
    <xf numFmtId="0" fontId="18" fillId="3" borderId="4" xfId="0" applyFont="1" applyFill="1" applyBorder="1" applyAlignment="1">
      <alignment horizontal="left" vertical="center" wrapText="1"/>
    </xf>
    <xf numFmtId="0" fontId="18" fillId="3" borderId="5"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23" fillId="0" borderId="0" xfId="0" applyFont="1" applyAlignment="1">
      <alignment vertic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0" fontId="22" fillId="3" borderId="18"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4"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19" fillId="5" borderId="4" xfId="103" applyFont="1" applyFill="1" applyBorder="1" applyAlignment="1">
      <alignment horizontal="left" vertical="center"/>
    </xf>
    <xf numFmtId="0" fontId="23" fillId="5" borderId="4" xfId="103" applyFont="1" applyFill="1" applyBorder="1" applyAlignment="1">
      <alignment horizontal="left" vertical="center"/>
    </xf>
    <xf numFmtId="0" fontId="22" fillId="3" borderId="22" xfId="103" applyFont="1" applyFill="1" applyBorder="1" applyAlignment="1">
      <alignment horizontal="center" vertical="center"/>
    </xf>
    <xf numFmtId="0" fontId="22" fillId="3" borderId="17" xfId="103" applyFont="1" applyFill="1" applyBorder="1" applyAlignment="1">
      <alignment horizontal="center" vertical="center" wrapText="1"/>
    </xf>
    <xf numFmtId="0" fontId="22" fillId="3" borderId="5" xfId="103" applyFont="1" applyFill="1" applyBorder="1" applyAlignment="1">
      <alignment horizontal="center" vertical="center"/>
    </xf>
    <xf numFmtId="0" fontId="22" fillId="3" borderId="10" xfId="103" applyFont="1" applyFill="1" applyBorder="1" applyAlignment="1">
      <alignment horizontal="center" vertical="center"/>
    </xf>
    <xf numFmtId="0" fontId="21" fillId="0" borderId="18" xfId="103" applyFont="1" applyBorder="1" applyAlignment="1">
      <alignment horizontal="left" vertical="top" wrapText="1"/>
    </xf>
    <xf numFmtId="0" fontId="22" fillId="3" borderId="4" xfId="103" applyFont="1" applyFill="1" applyBorder="1" applyAlignment="1">
      <alignment horizontal="center" vertical="center"/>
    </xf>
    <xf numFmtId="0" fontId="22" fillId="3" borderId="11" xfId="103" applyFont="1" applyFill="1" applyBorder="1" applyAlignment="1">
      <alignment horizontal="center" vertical="center"/>
    </xf>
    <xf numFmtId="0" fontId="22" fillId="3" borderId="6" xfId="103" applyFont="1" applyFill="1" applyBorder="1" applyAlignment="1">
      <alignment horizontal="center" vertical="center"/>
    </xf>
    <xf numFmtId="0" fontId="21" fillId="0" borderId="0" xfId="105" applyFont="1" applyAlignment="1">
      <alignment horizontal="left" vertical="top" wrapText="1"/>
    </xf>
    <xf numFmtId="0" fontId="23" fillId="3" borderId="19" xfId="103" applyFont="1" applyFill="1" applyBorder="1" applyAlignment="1">
      <alignment horizontal="center"/>
    </xf>
    <xf numFmtId="0" fontId="23" fillId="0" borderId="0" xfId="103" applyFont="1"/>
    <xf numFmtId="0" fontId="22" fillId="3" borderId="9" xfId="103" applyFont="1" applyFill="1" applyBorder="1" applyAlignment="1">
      <alignment horizontal="center" vertical="center"/>
    </xf>
    <xf numFmtId="0" fontId="23" fillId="5" borderId="19" xfId="103" applyFont="1" applyFill="1" applyBorder="1" applyAlignment="1">
      <alignment horizontal="left" vertical="center"/>
    </xf>
    <xf numFmtId="0" fontId="23" fillId="5" borderId="18" xfId="103" applyFont="1" applyFill="1" applyBorder="1" applyAlignment="1">
      <alignment horizontal="left" vertical="center"/>
    </xf>
    <xf numFmtId="0" fontId="19" fillId="5" borderId="19" xfId="103" applyFont="1" applyFill="1" applyBorder="1" applyAlignment="1">
      <alignment horizontal="left" vertical="center"/>
    </xf>
    <xf numFmtId="0" fontId="19" fillId="5" borderId="18" xfId="103" applyFont="1" applyFill="1" applyBorder="1" applyAlignment="1">
      <alignment horizontal="left" vertical="center"/>
    </xf>
    <xf numFmtId="0" fontId="22" fillId="3" borderId="19" xfId="103" applyFont="1" applyFill="1" applyBorder="1" applyAlignment="1">
      <alignment horizontal="center" vertical="center"/>
    </xf>
    <xf numFmtId="3" fontId="23" fillId="5" borderId="4" xfId="103" applyNumberFormat="1" applyFont="1" applyFill="1" applyBorder="1" applyAlignment="1">
      <alignment horizontal="left" vertical="center"/>
    </xf>
    <xf numFmtId="3" fontId="23" fillId="5" borderId="12" xfId="103" applyNumberFormat="1" applyFont="1" applyFill="1" applyBorder="1" applyAlignment="1">
      <alignment horizontal="left" vertical="center"/>
    </xf>
    <xf numFmtId="3" fontId="23" fillId="5" borderId="13" xfId="103" applyNumberFormat="1" applyFont="1" applyFill="1" applyBorder="1" applyAlignment="1">
      <alignment horizontal="left" vertical="center"/>
    </xf>
    <xf numFmtId="0" fontId="22" fillId="3" borderId="0" xfId="103" applyFont="1" applyFill="1" applyBorder="1" applyAlignment="1">
      <alignment horizontal="center" vertical="center"/>
    </xf>
    <xf numFmtId="0" fontId="22" fillId="3" borderId="14" xfId="103" applyFont="1" applyFill="1" applyBorder="1" applyAlignment="1">
      <alignment horizontal="center" vertical="center"/>
    </xf>
    <xf numFmtId="3" fontId="23" fillId="5" borderId="14" xfId="103" applyNumberFormat="1" applyFont="1" applyFill="1" applyBorder="1" applyAlignment="1">
      <alignment horizontal="left" vertical="center"/>
    </xf>
    <xf numFmtId="0" fontId="21" fillId="0" borderId="0" xfId="103" applyFont="1" applyAlignment="1">
      <alignment horizontal="left" vertical="top" wrapText="1"/>
    </xf>
    <xf numFmtId="0" fontId="22" fillId="3" borderId="12" xfId="103" applyFont="1" applyFill="1" applyBorder="1" applyAlignment="1">
      <alignment horizontal="center" vertical="center"/>
    </xf>
    <xf numFmtId="3" fontId="23" fillId="5" borderId="19" xfId="103" applyNumberFormat="1" applyFont="1" applyFill="1" applyBorder="1" applyAlignment="1">
      <alignment horizontal="left" vertical="center"/>
    </xf>
    <xf numFmtId="3" fontId="23" fillId="5" borderId="0" xfId="103" applyNumberFormat="1" applyFont="1" applyFill="1" applyAlignment="1">
      <alignment horizontal="left" vertical="center"/>
    </xf>
    <xf numFmtId="3" fontId="23" fillId="5" borderId="18" xfId="103" applyNumberFormat="1" applyFont="1" applyFill="1" applyBorder="1" applyAlignment="1">
      <alignment horizontal="left" vertical="center"/>
    </xf>
    <xf numFmtId="0" fontId="22" fillId="3" borderId="9" xfId="103" applyFont="1" applyFill="1" applyBorder="1" applyAlignment="1">
      <alignment horizontal="center"/>
    </xf>
    <xf numFmtId="0" fontId="23" fillId="0" borderId="0" xfId="103" applyFont="1" applyBorder="1" applyAlignment="1">
      <alignment horizontal="left" vertical="top" wrapText="1"/>
    </xf>
    <xf numFmtId="0" fontId="22" fillId="3" borderId="22" xfId="103" applyFont="1" applyFill="1" applyBorder="1" applyAlignment="1">
      <alignment horizontal="center" vertical="center" wrapText="1"/>
    </xf>
    <xf numFmtId="0" fontId="22" fillId="3" borderId="10" xfId="103" applyFont="1" applyFill="1" applyBorder="1" applyAlignment="1">
      <alignment horizontal="center" vertical="center" wrapText="1"/>
    </xf>
    <xf numFmtId="3" fontId="22" fillId="3" borderId="22" xfId="103" applyNumberFormat="1" applyFont="1" applyFill="1" applyBorder="1" applyAlignment="1">
      <alignment horizontal="center" vertical="center" wrapText="1"/>
    </xf>
    <xf numFmtId="3" fontId="22" fillId="3" borderId="17" xfId="103" applyNumberFormat="1" applyFont="1" applyFill="1" applyBorder="1" applyAlignment="1">
      <alignment horizontal="center" vertical="center" wrapText="1"/>
    </xf>
    <xf numFmtId="0" fontId="22" fillId="3" borderId="13" xfId="103" applyFont="1" applyFill="1" applyBorder="1" applyAlignment="1">
      <alignment horizontal="center" vertical="center"/>
    </xf>
    <xf numFmtId="0" fontId="25" fillId="21" borderId="0" xfId="109" applyFont="1" applyFill="1" applyBorder="1" applyAlignment="1">
      <alignment horizontal="left" vertical="top" wrapText="1"/>
    </xf>
    <xf numFmtId="0" fontId="23" fillId="21" borderId="0" xfId="109" applyFont="1" applyFill="1" applyAlignment="1">
      <alignment horizontal="left" vertical="top" wrapText="1"/>
    </xf>
    <xf numFmtId="0" fontId="21" fillId="21" borderId="18" xfId="109" applyFont="1" applyFill="1" applyBorder="1" applyAlignment="1">
      <alignment horizontal="left" vertical="top" wrapText="1"/>
    </xf>
    <xf numFmtId="0" fontId="22" fillId="22" borderId="36" xfId="109" applyFont="1" applyFill="1" applyBorder="1" applyAlignment="1">
      <alignment horizontal="left" vertical="center"/>
    </xf>
    <xf numFmtId="0" fontId="41" fillId="22" borderId="37" xfId="109" applyFont="1" applyFill="1" applyBorder="1" applyAlignment="1">
      <alignment horizontal="center" vertical="center" wrapText="1"/>
    </xf>
    <xf numFmtId="0" fontId="41" fillId="22" borderId="38" xfId="109" applyFont="1" applyFill="1" applyBorder="1" applyAlignment="1">
      <alignment horizontal="center" vertical="center" wrapText="1"/>
    </xf>
    <xf numFmtId="0" fontId="41" fillId="22" borderId="39" xfId="109" applyFont="1" applyFill="1" applyBorder="1" applyAlignment="1">
      <alignment horizontal="center" vertical="center" wrapText="1"/>
    </xf>
    <xf numFmtId="0" fontId="21" fillId="0" borderId="0" xfId="109" applyFont="1" applyBorder="1" applyAlignment="1">
      <alignment horizontal="left" vertical="top" wrapText="1"/>
    </xf>
    <xf numFmtId="0" fontId="41" fillId="22" borderId="53" xfId="109" applyFont="1" applyFill="1" applyBorder="1" applyAlignment="1">
      <alignment horizontal="center" vertical="center" wrapText="1"/>
    </xf>
    <xf numFmtId="0" fontId="41" fillId="22" borderId="50" xfId="109" applyFont="1" applyFill="1" applyBorder="1" applyAlignment="1">
      <alignment horizontal="center" vertical="center" wrapText="1"/>
    </xf>
    <xf numFmtId="0" fontId="41" fillId="22" borderId="55" xfId="109" applyFont="1" applyFill="1" applyBorder="1" applyAlignment="1">
      <alignment horizontal="center" vertical="center" wrapText="1"/>
    </xf>
    <xf numFmtId="0" fontId="41" fillId="22" borderId="54" xfId="109" applyFont="1" applyFill="1" applyBorder="1" applyAlignment="1">
      <alignment horizontal="center" vertical="center" wrapText="1"/>
    </xf>
    <xf numFmtId="0" fontId="21" fillId="21" borderId="0" xfId="109" applyFont="1" applyFill="1" applyAlignment="1">
      <alignment horizontal="left" vertical="top" wrapText="1"/>
    </xf>
    <xf numFmtId="0" fontId="23" fillId="21" borderId="0" xfId="109" applyFont="1" applyFill="1" applyBorder="1" applyAlignment="1">
      <alignment horizontal="left" vertical="top" wrapText="1"/>
    </xf>
    <xf numFmtId="0" fontId="41" fillId="22" borderId="61" xfId="109" applyFont="1" applyFill="1" applyBorder="1" applyAlignment="1">
      <alignment horizontal="center" vertical="center" wrapText="1"/>
    </xf>
    <xf numFmtId="0" fontId="41" fillId="22" borderId="60" xfId="109" applyFont="1" applyFill="1" applyBorder="1" applyAlignment="1">
      <alignment horizontal="center" vertical="center" wrapText="1"/>
    </xf>
    <xf numFmtId="0" fontId="41" fillId="22" borderId="42" xfId="109" applyFont="1" applyFill="1" applyBorder="1" applyAlignment="1">
      <alignment horizontal="center" vertical="center" wrapText="1"/>
    </xf>
    <xf numFmtId="0" fontId="22" fillId="22" borderId="59" xfId="109" applyFont="1" applyFill="1" applyBorder="1" applyAlignment="1">
      <alignment horizontal="center"/>
    </xf>
    <xf numFmtId="0" fontId="22" fillId="22" borderId="56" xfId="109" applyFont="1" applyFill="1" applyBorder="1" applyAlignment="1">
      <alignment horizontal="center"/>
    </xf>
    <xf numFmtId="0" fontId="22" fillId="22" borderId="32" xfId="109" applyFont="1" applyFill="1" applyBorder="1" applyAlignment="1">
      <alignment horizontal="left" vertical="center"/>
    </xf>
    <xf numFmtId="0" fontId="22" fillId="22" borderId="35" xfId="109" applyFont="1" applyFill="1" applyBorder="1" applyAlignment="1">
      <alignment horizontal="center" vertical="center"/>
    </xf>
    <xf numFmtId="0" fontId="22" fillId="22" borderId="62" xfId="109" applyFont="1" applyFill="1" applyBorder="1" applyAlignment="1">
      <alignment horizontal="center" vertical="center"/>
    </xf>
    <xf numFmtId="0" fontId="22" fillId="22" borderId="62" xfId="109" applyFont="1" applyFill="1" applyBorder="1" applyAlignment="1">
      <alignment horizontal="center"/>
    </xf>
    <xf numFmtId="0" fontId="22" fillId="22" borderId="64" xfId="109" applyFont="1" applyFill="1" applyBorder="1" applyAlignment="1">
      <alignment horizontal="center"/>
    </xf>
    <xf numFmtId="0" fontId="22" fillId="22" borderId="49" xfId="109" applyFont="1" applyFill="1" applyBorder="1" applyAlignment="1">
      <alignment horizontal="center"/>
    </xf>
    <xf numFmtId="0" fontId="22" fillId="22" borderId="66" xfId="109" applyFont="1" applyFill="1" applyBorder="1" applyAlignment="1">
      <alignment horizontal="center"/>
    </xf>
    <xf numFmtId="0" fontId="23" fillId="23" borderId="35" xfId="142" applyFont="1" applyFill="1" applyBorder="1" applyAlignment="1">
      <alignment vertical="top" wrapText="1"/>
    </xf>
    <xf numFmtId="0" fontId="23" fillId="23" borderId="33" xfId="142" applyFont="1" applyFill="1" applyBorder="1" applyAlignment="1">
      <alignment vertical="top" wrapText="1"/>
    </xf>
    <xf numFmtId="0" fontId="23" fillId="21" borderId="32" xfId="142" applyFont="1" applyFill="1" applyBorder="1" applyAlignment="1">
      <alignment horizontal="center" vertical="center" wrapText="1"/>
    </xf>
    <xf numFmtId="0" fontId="23" fillId="21" borderId="35" xfId="142" applyFont="1" applyFill="1" applyBorder="1" applyAlignment="1">
      <alignment vertical="top" wrapText="1"/>
    </xf>
    <xf numFmtId="0" fontId="23" fillId="21" borderId="33" xfId="142" applyFont="1" applyFill="1" applyBorder="1" applyAlignment="1">
      <alignment vertical="top" wrapText="1"/>
    </xf>
    <xf numFmtId="0" fontId="23" fillId="23" borderId="32" xfId="142" applyFont="1" applyFill="1" applyBorder="1" applyAlignment="1">
      <alignment horizontal="center" vertical="center" wrapText="1"/>
    </xf>
    <xf numFmtId="0" fontId="23" fillId="23" borderId="33" xfId="142" applyFont="1" applyFill="1" applyBorder="1" applyAlignment="1">
      <alignment vertical="center" wrapText="1"/>
    </xf>
    <xf numFmtId="49" fontId="7" fillId="23" borderId="33" xfId="142" applyNumberFormat="1" applyFont="1" applyFill="1" applyBorder="1" applyAlignment="1">
      <alignment vertical="top" wrapText="1"/>
    </xf>
    <xf numFmtId="49" fontId="23" fillId="21" borderId="35" xfId="142" applyNumberFormat="1" applyFont="1" applyFill="1" applyBorder="1" applyAlignment="1">
      <alignment vertical="top" wrapText="1"/>
    </xf>
    <xf numFmtId="0" fontId="23" fillId="21" borderId="35" xfId="142" applyFont="1" applyFill="1" applyBorder="1" applyAlignment="1">
      <alignment horizontal="left" vertical="top" wrapText="1"/>
    </xf>
    <xf numFmtId="0" fontId="40" fillId="23" borderId="33" xfId="142" applyFont="1" applyFill="1" applyBorder="1" applyAlignment="1">
      <alignment horizontal="left" vertical="top" wrapText="1"/>
    </xf>
    <xf numFmtId="0" fontId="7" fillId="21" borderId="32" xfId="142" applyFont="1" applyFill="1" applyBorder="1" applyAlignment="1">
      <alignment horizontal="center" vertical="center" wrapText="1"/>
    </xf>
    <xf numFmtId="0" fontId="7" fillId="21" borderId="35" xfId="142" applyFont="1" applyFill="1" applyBorder="1" applyAlignment="1">
      <alignment horizontal="left" vertical="top" wrapText="1"/>
    </xf>
    <xf numFmtId="0" fontId="7" fillId="21" borderId="33" xfId="142" applyFont="1" applyFill="1" applyBorder="1" applyAlignment="1">
      <alignment horizontal="left" vertical="top" wrapText="1"/>
    </xf>
    <xf numFmtId="0" fontId="7" fillId="23" borderId="32" xfId="142" applyFont="1" applyFill="1" applyBorder="1" applyAlignment="1">
      <alignment horizontal="center" vertical="center" wrapText="1"/>
    </xf>
    <xf numFmtId="0" fontId="7" fillId="23" borderId="35" xfId="142" applyFont="1" applyFill="1" applyBorder="1" applyAlignment="1">
      <alignment horizontal="left" vertical="top" wrapText="1"/>
    </xf>
    <xf numFmtId="49" fontId="7" fillId="23" borderId="35" xfId="142" applyNumberFormat="1" applyFont="1" applyFill="1" applyBorder="1" applyAlignment="1">
      <alignment horizontal="left" vertical="top" wrapText="1"/>
    </xf>
    <xf numFmtId="0" fontId="7" fillId="23" borderId="33" xfId="142" applyFont="1" applyFill="1" applyBorder="1" applyAlignment="1">
      <alignment horizontal="left" vertical="top" wrapText="1"/>
    </xf>
    <xf numFmtId="0" fontId="40" fillId="23" borderId="35" xfId="142" applyFont="1" applyFill="1" applyBorder="1" applyAlignment="1">
      <alignment horizontal="left" vertical="top" wrapText="1"/>
    </xf>
    <xf numFmtId="0" fontId="23" fillId="23" borderId="35" xfId="142" applyFont="1" applyFill="1" applyBorder="1" applyAlignment="1">
      <alignment horizontal="left" vertical="top" wrapText="1"/>
    </xf>
    <xf numFmtId="0" fontId="23" fillId="23" borderId="33" xfId="142" applyFont="1" applyFill="1" applyBorder="1" applyAlignment="1">
      <alignment horizontal="left" vertical="top" wrapText="1"/>
    </xf>
    <xf numFmtId="0" fontId="23" fillId="21" borderId="33" xfId="142" applyFont="1" applyFill="1" applyBorder="1" applyAlignment="1">
      <alignment horizontal="left" vertical="top" wrapText="1"/>
    </xf>
    <xf numFmtId="49" fontId="23" fillId="21" borderId="35" xfId="142" applyNumberFormat="1" applyFont="1" applyFill="1" applyBorder="1" applyAlignment="1">
      <alignment horizontal="left" vertical="top" wrapText="1"/>
    </xf>
    <xf numFmtId="0" fontId="21" fillId="0" borderId="0" xfId="142" applyFont="1" applyBorder="1" applyAlignment="1">
      <alignment horizontal="left" vertical="top" wrapText="1"/>
    </xf>
    <xf numFmtId="0" fontId="22" fillId="22" borderId="11" xfId="109" applyFont="1" applyFill="1" applyBorder="1" applyAlignment="1">
      <alignment horizontal="center" vertical="center" wrapText="1"/>
    </xf>
    <xf numFmtId="0" fontId="17" fillId="22" borderId="11" xfId="109" applyFont="1" applyFill="1" applyBorder="1" applyAlignment="1">
      <alignment horizontal="center" vertical="center" wrapText="1"/>
    </xf>
    <xf numFmtId="0" fontId="22" fillId="22" borderId="6" xfId="109" applyFont="1" applyFill="1" applyBorder="1" applyAlignment="1">
      <alignment horizontal="center" vertical="center" wrapText="1"/>
    </xf>
    <xf numFmtId="0" fontId="21" fillId="0" borderId="0" xfId="109" applyFont="1" applyAlignment="1">
      <alignment horizontal="left" vertical="top" wrapText="1"/>
    </xf>
    <xf numFmtId="0" fontId="22" fillId="22" borderId="12" xfId="109" applyFont="1" applyFill="1" applyBorder="1" applyAlignment="1">
      <alignment horizontal="center" vertical="center" wrapText="1"/>
    </xf>
    <xf numFmtId="0" fontId="22" fillId="22" borderId="4" xfId="109" applyFont="1" applyFill="1" applyBorder="1" applyAlignment="1">
      <alignment horizontal="center" wrapText="1"/>
    </xf>
    <xf numFmtId="0" fontId="22" fillId="22" borderId="5" xfId="109" applyFont="1" applyFill="1" applyBorder="1" applyAlignment="1">
      <alignment horizontal="center" wrapText="1"/>
    </xf>
    <xf numFmtId="0" fontId="22" fillId="22" borderId="8" xfId="109" applyFont="1" applyFill="1" applyBorder="1" applyAlignment="1">
      <alignment horizontal="center" wrapText="1"/>
    </xf>
    <xf numFmtId="0" fontId="23" fillId="21" borderId="19" xfId="109" applyFont="1" applyFill="1" applyBorder="1" applyAlignment="1">
      <alignment horizontal="left" vertical="top" wrapText="1"/>
    </xf>
    <xf numFmtId="0" fontId="21" fillId="0" borderId="18" xfId="109" applyFont="1" applyBorder="1" applyAlignment="1">
      <alignment horizontal="left" vertical="top" wrapText="1"/>
    </xf>
    <xf numFmtId="0" fontId="22" fillId="22" borderId="6" xfId="109" applyFont="1" applyFill="1" applyBorder="1" applyAlignment="1">
      <alignment horizontal="center"/>
    </xf>
    <xf numFmtId="0" fontId="22" fillId="22" borderId="19" xfId="109" applyFont="1" applyFill="1" applyBorder="1" applyAlignment="1">
      <alignment horizontal="center"/>
    </xf>
    <xf numFmtId="0" fontId="22" fillId="22" borderId="6" xfId="109" applyFont="1" applyFill="1" applyBorder="1" applyAlignment="1">
      <alignment horizontal="left" vertical="center" wrapText="1"/>
    </xf>
    <xf numFmtId="0" fontId="22" fillId="22" borderId="10" xfId="109" applyFont="1" applyFill="1" applyBorder="1" applyAlignment="1">
      <alignment horizontal="left" vertical="center" wrapText="1"/>
    </xf>
    <xf numFmtId="0" fontId="22" fillId="22" borderId="7" xfId="109" applyFont="1" applyFill="1" applyBorder="1" applyAlignment="1">
      <alignment horizontal="left" vertical="center" wrapText="1"/>
    </xf>
    <xf numFmtId="0" fontId="22" fillId="22" borderId="8" xfId="109" applyFont="1" applyFill="1" applyBorder="1" applyAlignment="1">
      <alignment horizontal="center" vertical="center"/>
    </xf>
    <xf numFmtId="0" fontId="22" fillId="22" borderId="9" xfId="109" applyFont="1" applyFill="1" applyBorder="1" applyAlignment="1">
      <alignment horizontal="center" vertical="center"/>
    </xf>
    <xf numFmtId="0" fontId="22" fillId="22" borderId="4" xfId="109" applyFont="1" applyFill="1" applyBorder="1" applyAlignment="1">
      <alignment horizontal="center" vertical="center"/>
    </xf>
    <xf numFmtId="0" fontId="22" fillId="22" borderId="5" xfId="109" applyFont="1" applyFill="1" applyBorder="1" applyAlignment="1">
      <alignment horizontal="center" vertical="center" wrapText="1"/>
    </xf>
    <xf numFmtId="0" fontId="22" fillId="22" borderId="8" xfId="109" applyFont="1" applyFill="1" applyBorder="1" applyAlignment="1">
      <alignment horizontal="center" vertical="center" wrapText="1"/>
    </xf>
    <xf numFmtId="0" fontId="22" fillId="22" borderId="4" xfId="109" applyFont="1" applyFill="1" applyBorder="1" applyAlignment="1">
      <alignment horizontal="center"/>
    </xf>
    <xf numFmtId="0" fontId="22" fillId="22" borderId="5" xfId="109" applyFont="1" applyFill="1" applyBorder="1" applyAlignment="1">
      <alignment horizontal="center"/>
    </xf>
    <xf numFmtId="0" fontId="22" fillId="22" borderId="8" xfId="109" applyFont="1" applyFill="1" applyBorder="1" applyAlignment="1">
      <alignment horizontal="center"/>
    </xf>
    <xf numFmtId="0" fontId="22" fillId="22" borderId="12" xfId="109" applyFont="1" applyFill="1" applyBorder="1" applyAlignment="1">
      <alignment horizontal="center"/>
    </xf>
    <xf numFmtId="0" fontId="22" fillId="22" borderId="11" xfId="109" applyFont="1" applyFill="1" applyBorder="1" applyAlignment="1">
      <alignment horizontal="center"/>
    </xf>
    <xf numFmtId="0" fontId="21" fillId="21" borderId="18" xfId="111" applyFont="1" applyFill="1" applyBorder="1" applyAlignment="1">
      <alignment horizontal="left" vertical="top"/>
    </xf>
    <xf numFmtId="0" fontId="17" fillId="21" borderId="0" xfId="109" applyFont="1" applyFill="1" applyAlignment="1">
      <alignment horizontal="center" vertical="center" wrapText="1"/>
    </xf>
    <xf numFmtId="0" fontId="22" fillId="21" borderId="0" xfId="109" applyFont="1" applyFill="1" applyAlignment="1">
      <alignment horizontal="center" vertical="center" wrapText="1"/>
    </xf>
    <xf numFmtId="0" fontId="22" fillId="22" borderId="12" xfId="109" applyFont="1" applyFill="1" applyBorder="1" applyAlignment="1">
      <alignment horizontal="center" wrapText="1"/>
    </xf>
    <xf numFmtId="0" fontId="22" fillId="22" borderId="14" xfId="109" applyFont="1" applyFill="1" applyBorder="1" applyAlignment="1">
      <alignment horizontal="center" wrapText="1"/>
    </xf>
    <xf numFmtId="0" fontId="22" fillId="22" borderId="11" xfId="109" applyFont="1" applyFill="1" applyBorder="1" applyAlignment="1">
      <alignment horizontal="center" wrapText="1"/>
    </xf>
    <xf numFmtId="0" fontId="22" fillId="22" borderId="6" xfId="109" applyFont="1" applyFill="1" applyBorder="1" applyAlignment="1">
      <alignment horizontal="center" wrapText="1"/>
    </xf>
    <xf numFmtId="0" fontId="22" fillId="22" borderId="22" xfId="109" applyFont="1" applyFill="1" applyBorder="1" applyAlignment="1">
      <alignment horizontal="center" vertical="center" wrapText="1"/>
    </xf>
    <xf numFmtId="0" fontId="22" fillId="22" borderId="10" xfId="109" applyFont="1" applyFill="1" applyBorder="1" applyAlignment="1">
      <alignment horizontal="center" vertical="center" wrapText="1"/>
    </xf>
    <xf numFmtId="0" fontId="22" fillId="22" borderId="13" xfId="109" applyFont="1" applyFill="1" applyBorder="1" applyAlignment="1">
      <alignment horizontal="center" wrapText="1"/>
    </xf>
    <xf numFmtId="0" fontId="17" fillId="22" borderId="4" xfId="109" applyFont="1" applyFill="1" applyBorder="1" applyAlignment="1">
      <alignment horizontal="center" vertical="center" wrapText="1"/>
    </xf>
    <xf numFmtId="0" fontId="17" fillId="22" borderId="5" xfId="109" applyFont="1" applyFill="1" applyBorder="1" applyAlignment="1">
      <alignment horizontal="center" vertical="center" wrapText="1"/>
    </xf>
    <xf numFmtId="0" fontId="17" fillId="22" borderId="8" xfId="109" applyFont="1" applyFill="1" applyBorder="1" applyAlignment="1">
      <alignment horizontal="center" vertical="center" wrapText="1"/>
    </xf>
    <xf numFmtId="0" fontId="18" fillId="3" borderId="4" xfId="123" applyFont="1" applyFill="1" applyBorder="1" applyAlignment="1">
      <alignment horizontal="center" vertical="center" wrapText="1"/>
    </xf>
    <xf numFmtId="0" fontId="18" fillId="3" borderId="5" xfId="123" applyFont="1" applyFill="1" applyBorder="1" applyAlignment="1">
      <alignment horizontal="center" vertical="center" wrapText="1"/>
    </xf>
    <xf numFmtId="0" fontId="18" fillId="3" borderId="8" xfId="123" applyFont="1" applyFill="1" applyBorder="1" applyAlignment="1">
      <alignment horizontal="center" vertical="center" wrapText="1"/>
    </xf>
    <xf numFmtId="0" fontId="18" fillId="3" borderId="9" xfId="123" applyFont="1" applyFill="1" applyBorder="1" applyAlignment="1">
      <alignment horizontal="center" vertical="center" wrapText="1"/>
    </xf>
    <xf numFmtId="0" fontId="21" fillId="21" borderId="18" xfId="122" applyFont="1" applyFill="1" applyBorder="1" applyAlignment="1">
      <alignment horizontal="left" vertical="top" wrapText="1"/>
    </xf>
    <xf numFmtId="0" fontId="18" fillId="3" borderId="12" xfId="123" applyFont="1" applyFill="1" applyBorder="1" applyAlignment="1">
      <alignment horizontal="center" vertical="center" wrapText="1"/>
    </xf>
    <xf numFmtId="0" fontId="18" fillId="3" borderId="14" xfId="123" applyFont="1" applyFill="1" applyBorder="1" applyAlignment="1">
      <alignment horizontal="center" vertical="center" wrapText="1"/>
    </xf>
    <xf numFmtId="0" fontId="18" fillId="3" borderId="13" xfId="123" applyFont="1" applyFill="1" applyBorder="1" applyAlignment="1">
      <alignment horizontal="center" vertical="center" wrapText="1"/>
    </xf>
    <xf numFmtId="0" fontId="18" fillId="3" borderId="6" xfId="123" applyFont="1" applyFill="1" applyBorder="1" applyAlignment="1">
      <alignment horizontal="center" vertical="center" wrapText="1"/>
    </xf>
    <xf numFmtId="0" fontId="18" fillId="3" borderId="19" xfId="123" applyFont="1" applyFill="1" applyBorder="1" applyAlignment="1">
      <alignment horizontal="center" vertical="center" wrapText="1"/>
    </xf>
    <xf numFmtId="0" fontId="21" fillId="0" borderId="18" xfId="122" applyFont="1" applyBorder="1" applyAlignment="1">
      <alignment horizontal="left" vertical="top" wrapText="1"/>
    </xf>
    <xf numFmtId="0" fontId="23" fillId="21" borderId="0" xfId="122" applyFont="1" applyFill="1" applyAlignment="1">
      <alignment horizontal="left" vertical="top" wrapText="1"/>
    </xf>
    <xf numFmtId="0" fontId="18" fillId="3" borderId="11" xfId="123" applyFont="1" applyFill="1" applyBorder="1" applyAlignment="1">
      <alignment horizontal="center" vertical="center" wrapText="1"/>
    </xf>
    <xf numFmtId="0" fontId="21" fillId="21" borderId="44" xfId="46" applyFont="1" applyFill="1" applyBorder="1" applyAlignment="1">
      <alignment horizontal="left" vertical="top" wrapText="1"/>
    </xf>
    <xf numFmtId="0" fontId="17" fillId="3" borderId="34" xfId="42" applyFont="1" applyFill="1" applyBorder="1" applyAlignment="1">
      <alignment horizontal="center" vertical="center" wrapText="1"/>
    </xf>
    <xf numFmtId="0" fontId="17" fillId="3" borderId="32" xfId="42" applyFont="1" applyFill="1" applyBorder="1" applyAlignment="1">
      <alignment horizontal="center" vertical="center" wrapText="1"/>
    </xf>
    <xf numFmtId="0" fontId="17" fillId="3" borderId="64" xfId="42" applyFont="1" applyFill="1" applyBorder="1" applyAlignment="1">
      <alignment horizontal="center" vertical="center" wrapText="1"/>
    </xf>
    <xf numFmtId="0" fontId="17" fillId="3" borderId="67" xfId="42" applyFont="1" applyFill="1" applyBorder="1" applyAlignment="1">
      <alignment horizontal="center" vertical="center" wrapText="1"/>
    </xf>
    <xf numFmtId="0" fontId="17" fillId="3" borderId="68" xfId="42" applyFont="1" applyFill="1" applyBorder="1" applyAlignment="1">
      <alignment horizontal="center" vertical="center" wrapText="1"/>
    </xf>
    <xf numFmtId="0" fontId="17" fillId="3" borderId="63" xfId="42" applyFont="1" applyFill="1" applyBorder="1" applyAlignment="1">
      <alignment horizontal="center" vertical="center" wrapText="1"/>
    </xf>
    <xf numFmtId="0" fontId="17" fillId="3" borderId="33" xfId="42" applyFont="1" applyFill="1" applyBorder="1" applyAlignment="1">
      <alignment horizontal="center" vertical="center" wrapText="1"/>
    </xf>
    <xf numFmtId="0" fontId="21" fillId="0" borderId="44" xfId="126" applyFont="1" applyBorder="1" applyAlignment="1">
      <alignment horizontal="left" vertical="top" wrapText="1"/>
    </xf>
    <xf numFmtId="0" fontId="17" fillId="3" borderId="62" xfId="42" applyFont="1" applyFill="1" applyBorder="1" applyAlignment="1">
      <alignment horizontal="center" vertical="center" wrapText="1"/>
    </xf>
    <xf numFmtId="0" fontId="17" fillId="3" borderId="35" xfId="42" applyFont="1" applyFill="1" applyBorder="1" applyAlignment="1">
      <alignment horizontal="center" vertical="center" wrapText="1"/>
    </xf>
    <xf numFmtId="0" fontId="21" fillId="0" borderId="18" xfId="127" applyFont="1" applyBorder="1" applyAlignment="1">
      <alignment horizontal="left" vertical="top" wrapText="1"/>
    </xf>
    <xf numFmtId="0" fontId="22" fillId="3" borderId="7" xfId="42" applyFont="1" applyFill="1" applyBorder="1" applyAlignment="1">
      <alignment horizontal="center" vertical="center" wrapText="1"/>
    </xf>
    <xf numFmtId="0" fontId="22" fillId="3" borderId="18" xfId="42" applyFont="1" applyFill="1" applyBorder="1" applyAlignment="1">
      <alignment horizontal="center" vertical="center" wrapText="1"/>
    </xf>
    <xf numFmtId="0" fontId="22" fillId="3" borderId="13" xfId="42" applyFont="1" applyFill="1" applyBorder="1" applyAlignment="1">
      <alignment horizontal="center" vertical="center" wrapText="1"/>
    </xf>
    <xf numFmtId="0" fontId="7" fillId="21" borderId="0" xfId="47" applyFont="1" applyFill="1" applyAlignment="1">
      <alignment horizontal="left" vertical="top" wrapText="1"/>
    </xf>
    <xf numFmtId="0" fontId="23" fillId="21" borderId="0" xfId="127" applyFont="1" applyFill="1" applyAlignment="1">
      <alignment horizontal="left" vertical="top" wrapText="1"/>
    </xf>
    <xf numFmtId="0" fontId="21" fillId="21" borderId="18" xfId="130" applyFont="1" applyFill="1" applyBorder="1" applyAlignment="1">
      <alignment horizontal="left" vertical="top" wrapText="1"/>
    </xf>
    <xf numFmtId="0" fontId="19" fillId="21" borderId="0" xfId="130" applyFont="1" applyFill="1" applyAlignment="1">
      <alignment horizontal="left" vertical="top" wrapText="1"/>
    </xf>
    <xf numFmtId="0" fontId="22" fillId="3" borderId="10" xfId="42" applyFont="1" applyFill="1" applyBorder="1" applyAlignment="1">
      <alignment horizontal="center" vertical="center" wrapText="1"/>
    </xf>
    <xf numFmtId="0" fontId="22" fillId="3" borderId="14" xfId="42" applyFont="1" applyFill="1" applyBorder="1" applyAlignment="1">
      <alignment horizontal="center" vertical="center" wrapText="1"/>
    </xf>
    <xf numFmtId="0" fontId="22" fillId="3" borderId="0" xfId="42" applyFont="1" applyFill="1" applyBorder="1" applyAlignment="1">
      <alignment horizontal="center" vertical="center" wrapText="1"/>
    </xf>
    <xf numFmtId="0" fontId="21" fillId="0" borderId="18" xfId="132" applyFont="1" applyBorder="1" applyAlignment="1">
      <alignment horizontal="left" vertical="top" wrapText="1"/>
    </xf>
    <xf numFmtId="0" fontId="22" fillId="3" borderId="12" xfId="46" applyFont="1" applyFill="1" applyBorder="1" applyAlignment="1">
      <alignment horizontal="left" vertical="center" wrapText="1"/>
    </xf>
    <xf numFmtId="0" fontId="22" fillId="3" borderId="13" xfId="46" applyFont="1" applyFill="1" applyBorder="1" applyAlignment="1">
      <alignment horizontal="left" vertical="center" wrapText="1"/>
    </xf>
    <xf numFmtId="0" fontId="22" fillId="3" borderId="11" xfId="46" applyFont="1" applyFill="1" applyBorder="1" applyAlignment="1">
      <alignment horizontal="center" vertical="center" wrapText="1"/>
    </xf>
    <xf numFmtId="0" fontId="22" fillId="3" borderId="17" xfId="46" applyFont="1" applyFill="1" applyBorder="1" applyAlignment="1">
      <alignment horizontal="center" vertical="center" wrapText="1"/>
    </xf>
    <xf numFmtId="0" fontId="22" fillId="3" borderId="6" xfId="46" applyFont="1" applyFill="1" applyBorder="1" applyAlignment="1">
      <alignment horizontal="center" vertical="center" wrapText="1"/>
    </xf>
    <xf numFmtId="0" fontId="22" fillId="3" borderId="7" xfId="46" applyFont="1" applyFill="1" applyBorder="1" applyAlignment="1">
      <alignment horizontal="center" vertical="center" wrapText="1"/>
    </xf>
    <xf numFmtId="0" fontId="17" fillId="3" borderId="12" xfId="46" applyFont="1" applyFill="1" applyBorder="1" applyAlignment="1">
      <alignment horizontal="center" vertical="center" wrapText="1"/>
    </xf>
    <xf numFmtId="0" fontId="17" fillId="3" borderId="13" xfId="46" applyFont="1" applyFill="1" applyBorder="1" applyAlignment="1">
      <alignment horizontal="center" vertical="center" wrapText="1"/>
    </xf>
    <xf numFmtId="0" fontId="17" fillId="3" borderId="6" xfId="46" applyFont="1" applyFill="1" applyBorder="1" applyAlignment="1">
      <alignment horizontal="center" vertical="center" wrapText="1"/>
    </xf>
    <xf numFmtId="0" fontId="17" fillId="3" borderId="19" xfId="46" applyFont="1" applyFill="1" applyBorder="1" applyAlignment="1">
      <alignment horizontal="center" vertical="center" wrapText="1"/>
    </xf>
    <xf numFmtId="0" fontId="21" fillId="21" borderId="18" xfId="46" applyFont="1" applyFill="1" applyBorder="1" applyAlignment="1">
      <alignment horizontal="left" vertical="top" wrapText="1"/>
    </xf>
    <xf numFmtId="0" fontId="23" fillId="21" borderId="0" xfId="134" applyFont="1" applyFill="1" applyAlignment="1">
      <alignment horizontal="left" vertical="top" wrapText="1"/>
    </xf>
    <xf numFmtId="0" fontId="17" fillId="3" borderId="14" xfId="46" applyFont="1" applyFill="1" applyBorder="1" applyAlignment="1">
      <alignment horizontal="center" vertical="center" wrapText="1"/>
    </xf>
    <xf numFmtId="0" fontId="17" fillId="3" borderId="9" xfId="46" applyFont="1" applyFill="1" applyBorder="1" applyAlignment="1">
      <alignment horizontal="center" vertical="center" wrapText="1"/>
    </xf>
    <xf numFmtId="0" fontId="17" fillId="6" borderId="0" xfId="46" applyFont="1" applyFill="1" applyAlignment="1">
      <alignment horizontal="center" vertical="center" wrapText="1"/>
    </xf>
    <xf numFmtId="0" fontId="21" fillId="0" borderId="18" xfId="130" applyFont="1" applyBorder="1" applyAlignment="1">
      <alignment horizontal="left" vertical="top" wrapText="1"/>
    </xf>
    <xf numFmtId="0" fontId="23" fillId="0" borderId="0" xfId="130" applyFont="1" applyBorder="1" applyAlignment="1">
      <alignment horizontal="left" vertical="top" wrapText="1"/>
    </xf>
    <xf numFmtId="0" fontId="23" fillId="0" borderId="0" xfId="135" applyFont="1" applyAlignment="1">
      <alignment horizontal="left" vertical="top" wrapText="1"/>
    </xf>
    <xf numFmtId="0" fontId="17" fillId="3" borderId="0" xfId="46" applyFont="1" applyFill="1" applyAlignment="1">
      <alignment horizontal="center" vertical="center" wrapText="1"/>
    </xf>
    <xf numFmtId="0" fontId="17" fillId="3" borderId="18" xfId="46" applyFont="1" applyFill="1" applyBorder="1" applyAlignment="1">
      <alignment horizontal="center" vertical="center" wrapText="1"/>
    </xf>
    <xf numFmtId="0" fontId="17" fillId="3" borderId="7" xfId="46" applyFont="1" applyFill="1" applyBorder="1" applyAlignment="1">
      <alignment horizontal="center" vertical="center" wrapText="1"/>
    </xf>
    <xf numFmtId="0" fontId="21" fillId="21" borderId="18" xfId="132" applyFont="1" applyFill="1" applyBorder="1" applyAlignment="1">
      <alignment horizontal="left" vertical="top" wrapText="1"/>
    </xf>
    <xf numFmtId="0" fontId="23" fillId="21" borderId="0" xfId="135" applyFont="1" applyFill="1" applyAlignment="1">
      <alignment horizontal="left" vertical="top" wrapText="1"/>
    </xf>
    <xf numFmtId="0" fontId="23" fillId="21" borderId="0" xfId="130" applyFont="1" applyFill="1" applyAlignment="1">
      <alignment horizontal="left" vertical="top" wrapText="1"/>
    </xf>
    <xf numFmtId="0" fontId="23" fillId="0" borderId="12" xfId="46" applyFont="1" applyBorder="1" applyAlignment="1">
      <alignment horizontal="left" vertical="center"/>
    </xf>
    <xf numFmtId="0" fontId="23" fillId="0" borderId="13" xfId="46" applyFont="1" applyBorder="1" applyAlignment="1">
      <alignment horizontal="left" vertical="center"/>
    </xf>
    <xf numFmtId="0" fontId="23" fillId="5" borderId="12" xfId="46" applyFont="1" applyFill="1" applyBorder="1" applyAlignment="1">
      <alignment horizontal="left" vertical="center"/>
    </xf>
    <xf numFmtId="0" fontId="23" fillId="5" borderId="13" xfId="46" applyFont="1" applyFill="1" applyBorder="1" applyAlignment="1">
      <alignment horizontal="left" vertical="center"/>
    </xf>
    <xf numFmtId="0" fontId="23" fillId="21" borderId="19" xfId="130" applyFont="1" applyFill="1" applyBorder="1" applyAlignment="1">
      <alignment horizontal="left" vertical="top" wrapText="1"/>
    </xf>
    <xf numFmtId="0" fontId="22" fillId="3" borderId="8" xfId="46" applyFont="1" applyFill="1" applyBorder="1" applyAlignment="1">
      <alignment horizontal="center" vertical="center" wrapText="1"/>
    </xf>
    <xf numFmtId="0" fontId="22" fillId="3" borderId="9" xfId="46" applyFont="1" applyFill="1" applyBorder="1" applyAlignment="1">
      <alignment horizontal="center" vertical="center" wrapText="1"/>
    </xf>
    <xf numFmtId="0" fontId="22" fillId="3" borderId="4" xfId="46" applyFont="1" applyFill="1" applyBorder="1" applyAlignment="1">
      <alignment horizontal="center" vertical="center" wrapText="1"/>
    </xf>
    <xf numFmtId="0" fontId="22" fillId="3" borderId="12" xfId="46" applyFont="1" applyFill="1" applyBorder="1" applyAlignment="1">
      <alignment horizontal="center" vertical="center" wrapText="1"/>
    </xf>
    <xf numFmtId="0" fontId="22" fillId="3" borderId="14" xfId="46" applyFont="1" applyFill="1" applyBorder="1" applyAlignment="1">
      <alignment horizontal="center" vertical="center" wrapText="1"/>
    </xf>
    <xf numFmtId="0" fontId="22" fillId="3" borderId="13" xfId="46" applyFont="1" applyFill="1" applyBorder="1" applyAlignment="1">
      <alignment horizontal="center" vertical="center" wrapText="1"/>
    </xf>
    <xf numFmtId="0" fontId="22" fillId="3" borderId="22" xfId="46" applyFont="1" applyFill="1" applyBorder="1" applyAlignment="1">
      <alignment horizontal="center" vertical="center" wrapText="1"/>
    </xf>
    <xf numFmtId="0" fontId="19" fillId="21" borderId="0" xfId="136" applyFont="1" applyFill="1" applyAlignment="1">
      <alignment horizontal="left" vertical="top" wrapText="1"/>
    </xf>
    <xf numFmtId="0" fontId="18" fillId="3" borderId="4" xfId="136" applyFont="1" applyFill="1" applyBorder="1" applyAlignment="1">
      <alignment horizontal="center" vertical="center" wrapText="1"/>
    </xf>
    <xf numFmtId="0" fontId="18" fillId="3" borderId="5" xfId="136" applyFont="1" applyFill="1" applyBorder="1" applyAlignment="1">
      <alignment horizontal="center" vertical="center" wrapText="1"/>
    </xf>
    <xf numFmtId="0" fontId="18" fillId="3" borderId="11" xfId="136" applyFont="1" applyFill="1" applyBorder="1" applyAlignment="1">
      <alignment horizontal="center" vertical="center" wrapText="1"/>
    </xf>
    <xf numFmtId="0" fontId="21" fillId="21" borderId="18" xfId="47" applyFont="1" applyFill="1" applyBorder="1" applyAlignment="1">
      <alignment horizontal="left" vertical="top" wrapText="1"/>
    </xf>
    <xf numFmtId="0" fontId="18" fillId="3" borderId="6" xfId="136" applyFont="1" applyFill="1" applyBorder="1" applyAlignment="1">
      <alignment horizontal="center" vertical="center" wrapText="1"/>
    </xf>
    <xf numFmtId="0" fontId="18" fillId="3" borderId="8" xfId="136" applyFont="1" applyFill="1" applyBorder="1" applyAlignment="1">
      <alignment horizontal="center" vertical="center"/>
    </xf>
    <xf numFmtId="0" fontId="18" fillId="3" borderId="9" xfId="136" applyFont="1" applyFill="1" applyBorder="1" applyAlignment="1">
      <alignment horizontal="center" vertical="center"/>
    </xf>
    <xf numFmtId="0" fontId="18" fillId="3" borderId="4" xfId="136" applyFont="1" applyFill="1" applyBorder="1" applyAlignment="1">
      <alignment horizontal="center" vertical="center"/>
    </xf>
    <xf numFmtId="0" fontId="19" fillId="21" borderId="0" xfId="136" applyFont="1" applyFill="1" applyAlignment="1">
      <alignment vertical="top" wrapText="1"/>
    </xf>
    <xf numFmtId="0" fontId="23" fillId="21" borderId="0" xfId="135" applyFont="1" applyFill="1" applyAlignment="1">
      <alignment vertical="top" wrapText="1"/>
    </xf>
    <xf numFmtId="0" fontId="21" fillId="0" borderId="18" xfId="137" applyFont="1" applyBorder="1" applyAlignment="1">
      <alignment horizontal="left" vertical="top" wrapText="1"/>
    </xf>
    <xf numFmtId="0" fontId="23" fillId="21" borderId="19" xfId="130" applyFont="1" applyFill="1" applyBorder="1" applyAlignment="1">
      <alignment vertical="top"/>
    </xf>
    <xf numFmtId="0" fontId="23" fillId="21" borderId="0" xfId="130" applyFont="1" applyFill="1" applyBorder="1" applyAlignment="1">
      <alignment vertical="top" wrapText="1"/>
    </xf>
    <xf numFmtId="3" fontId="7" fillId="0" borderId="9" xfId="138" applyNumberFormat="1" applyFont="1" applyBorder="1" applyAlignment="1">
      <alignment horizontal="left" vertical="center"/>
    </xf>
    <xf numFmtId="3" fontId="7" fillId="0" borderId="4" xfId="138" applyNumberFormat="1" applyFont="1" applyBorder="1" applyAlignment="1">
      <alignment horizontal="left" vertical="center"/>
    </xf>
    <xf numFmtId="0" fontId="7" fillId="5" borderId="9" xfId="138" applyFont="1" applyFill="1" applyBorder="1" applyAlignment="1">
      <alignment horizontal="left" vertical="center"/>
    </xf>
    <xf numFmtId="0" fontId="7" fillId="5" borderId="4" xfId="138" applyFont="1" applyFill="1" applyBorder="1" applyAlignment="1">
      <alignment horizontal="left" vertical="center"/>
    </xf>
    <xf numFmtId="0" fontId="23" fillId="21" borderId="0" xfId="138" applyFont="1" applyFill="1" applyAlignment="1">
      <alignment vertical="top" wrapText="1"/>
    </xf>
    <xf numFmtId="0" fontId="21" fillId="0" borderId="18" xfId="138" applyFont="1" applyBorder="1" applyAlignment="1">
      <alignment horizontal="left" vertical="top" wrapText="1"/>
    </xf>
    <xf numFmtId="0" fontId="23" fillId="21" borderId="0" xfId="138" applyFont="1" applyFill="1" applyAlignment="1">
      <alignment horizontal="left" vertical="top" wrapText="1"/>
    </xf>
    <xf numFmtId="0" fontId="21" fillId="0" borderId="0" xfId="138" applyFont="1" applyAlignment="1">
      <alignment horizontal="left" vertical="top" wrapText="1"/>
    </xf>
    <xf numFmtId="0" fontId="17" fillId="3" borderId="19" xfId="138" applyFont="1" applyFill="1" applyBorder="1" applyAlignment="1">
      <alignment horizontal="center" vertical="center" wrapText="1"/>
    </xf>
    <xf numFmtId="0" fontId="17" fillId="3" borderId="18" xfId="138" applyFont="1" applyFill="1" applyBorder="1" applyAlignment="1">
      <alignment horizontal="center" vertical="center" wrapText="1"/>
    </xf>
    <xf numFmtId="0" fontId="17" fillId="3" borderId="6" xfId="138" applyFont="1" applyFill="1" applyBorder="1" applyAlignment="1">
      <alignment horizontal="center" vertical="center" wrapText="1"/>
    </xf>
    <xf numFmtId="0" fontId="17" fillId="3" borderId="12" xfId="138" applyFont="1" applyFill="1" applyBorder="1" applyAlignment="1">
      <alignment horizontal="center" vertical="center" wrapText="1"/>
    </xf>
    <xf numFmtId="0" fontId="21" fillId="0" borderId="18" xfId="139" applyFont="1" applyBorder="1" applyAlignment="1">
      <alignment horizontal="left" vertical="top" wrapText="1"/>
    </xf>
    <xf numFmtId="0" fontId="23" fillId="0" borderId="0" xfId="139" applyFont="1" applyAlignment="1">
      <alignment horizontal="left" vertical="top" wrapText="1"/>
    </xf>
    <xf numFmtId="0" fontId="22" fillId="3" borderId="12" xfId="139" applyFont="1" applyFill="1" applyBorder="1" applyAlignment="1">
      <alignment horizontal="center" vertical="center" wrapText="1"/>
    </xf>
    <xf numFmtId="0" fontId="22" fillId="3" borderId="14" xfId="139" applyFont="1" applyFill="1" applyBorder="1" applyAlignment="1">
      <alignment horizontal="center" vertical="center" wrapText="1"/>
    </xf>
    <xf numFmtId="0" fontId="22" fillId="3" borderId="13" xfId="139" applyFont="1" applyFill="1" applyBorder="1" applyAlignment="1">
      <alignment horizontal="center" vertical="center" wrapText="1"/>
    </xf>
    <xf numFmtId="0" fontId="22" fillId="3" borderId="11" xfId="139" applyFont="1" applyFill="1" applyBorder="1" applyAlignment="1">
      <alignment horizontal="center" vertical="center" wrapText="1"/>
    </xf>
    <xf numFmtId="0" fontId="22" fillId="3" borderId="6" xfId="139" applyFont="1" applyFill="1" applyBorder="1" applyAlignment="1">
      <alignment horizontal="center" vertical="center" wrapText="1"/>
    </xf>
    <xf numFmtId="0" fontId="22" fillId="3" borderId="19" xfId="139" applyFont="1" applyFill="1" applyBorder="1" applyAlignment="1">
      <alignment horizontal="center" vertical="center" wrapText="1"/>
    </xf>
    <xf numFmtId="0" fontId="22" fillId="3" borderId="9" xfId="139" applyFont="1" applyFill="1" applyBorder="1" applyAlignment="1">
      <alignment horizontal="center" vertical="center" wrapText="1"/>
    </xf>
    <xf numFmtId="0" fontId="25" fillId="0" borderId="0" xfId="46" applyFont="1" applyBorder="1" applyAlignment="1">
      <alignment horizontal="left" vertical="top" wrapText="1"/>
    </xf>
    <xf numFmtId="0" fontId="23" fillId="0" borderId="0" xfId="140" applyFont="1" applyAlignment="1">
      <alignment horizontal="left" vertical="top" wrapText="1"/>
    </xf>
    <xf numFmtId="0" fontId="22" fillId="3" borderId="4" xfId="139" applyFont="1" applyFill="1" applyBorder="1" applyAlignment="1">
      <alignment horizontal="center" vertical="center" wrapText="1"/>
    </xf>
    <xf numFmtId="0" fontId="22" fillId="3" borderId="8" xfId="139" applyFont="1" applyFill="1" applyBorder="1" applyAlignment="1">
      <alignment horizontal="center" vertical="center" wrapText="1"/>
    </xf>
    <xf numFmtId="0" fontId="22" fillId="0" borderId="9" xfId="141" applyFont="1" applyBorder="1" applyAlignment="1">
      <alignment horizontal="center" vertical="center"/>
    </xf>
    <xf numFmtId="0" fontId="25" fillId="0" borderId="19" xfId="46" applyFont="1" applyBorder="1" applyAlignment="1">
      <alignment horizontal="left" vertical="top" wrapText="1"/>
    </xf>
    <xf numFmtId="0" fontId="22" fillId="3" borderId="22" xfId="139" applyFont="1" applyFill="1" applyBorder="1" applyAlignment="1">
      <alignment horizontal="center" vertical="center" wrapText="1"/>
    </xf>
    <xf numFmtId="0" fontId="22" fillId="3" borderId="17" xfId="139" applyFont="1" applyFill="1" applyBorder="1" applyAlignment="1">
      <alignment horizontal="center" vertical="center" wrapText="1"/>
    </xf>
    <xf numFmtId="0" fontId="22" fillId="3" borderId="10" xfId="139" applyFont="1" applyFill="1" applyBorder="1" applyAlignment="1">
      <alignment horizontal="center" vertical="center" wrapText="1"/>
    </xf>
    <xf numFmtId="0" fontId="22" fillId="3" borderId="0" xfId="139" applyFont="1" applyFill="1" applyBorder="1" applyAlignment="1">
      <alignment horizontal="center" vertical="center" wrapText="1"/>
    </xf>
    <xf numFmtId="0" fontId="22" fillId="0" borderId="9" xfId="141" applyFont="1" applyBorder="1" applyAlignment="1">
      <alignment horizontal="left" vertical="center"/>
    </xf>
    <xf numFmtId="0" fontId="21" fillId="0" borderId="18" xfId="140" applyFont="1" applyBorder="1" applyAlignment="1">
      <alignment horizontal="left" vertical="top" wrapText="1"/>
    </xf>
    <xf numFmtId="0" fontId="22" fillId="22" borderId="12" xfId="109" applyFont="1" applyFill="1" applyBorder="1" applyAlignment="1">
      <alignment horizontal="left" vertical="center"/>
    </xf>
    <xf numFmtId="0" fontId="22" fillId="22" borderId="13" xfId="109" applyFont="1" applyFill="1" applyBorder="1" applyAlignment="1">
      <alignment horizontal="left" vertical="center"/>
    </xf>
    <xf numFmtId="0" fontId="21" fillId="21" borderId="18" xfId="119" applyFont="1" applyFill="1" applyBorder="1" applyAlignment="1" applyProtection="1">
      <alignment horizontal="left" vertical="top" wrapText="1"/>
    </xf>
    <xf numFmtId="0" fontId="17" fillId="25" borderId="9" xfId="47" applyFont="1" applyFill="1" applyBorder="1" applyAlignment="1" applyProtection="1">
      <alignment horizontal="center" vertical="center" wrapText="1"/>
    </xf>
    <xf numFmtId="0" fontId="17" fillId="25" borderId="9" xfId="47" applyFont="1" applyFill="1" applyBorder="1" applyAlignment="1" applyProtection="1">
      <alignment horizontal="center" vertical="center" wrapText="1"/>
      <protection locked="0"/>
    </xf>
    <xf numFmtId="0" fontId="21" fillId="0" borderId="18" xfId="47" applyFont="1" applyBorder="1" applyAlignment="1" applyProtection="1">
      <alignment horizontal="left" vertical="top" wrapText="1"/>
    </xf>
    <xf numFmtId="0" fontId="17" fillId="25" borderId="4" xfId="47" applyFont="1" applyFill="1" applyBorder="1" applyAlignment="1" applyProtection="1">
      <alignment horizontal="center" vertical="center" wrapText="1"/>
    </xf>
    <xf numFmtId="0" fontId="17" fillId="25" borderId="11" xfId="47" applyFont="1" applyFill="1" applyBorder="1" applyAlignment="1" applyProtection="1">
      <alignment horizontal="center" vertical="center" wrapText="1"/>
    </xf>
    <xf numFmtId="0" fontId="17" fillId="25" borderId="11" xfId="47" applyFont="1" applyFill="1" applyBorder="1" applyAlignment="1" applyProtection="1">
      <alignment horizontal="center" vertical="center"/>
    </xf>
    <xf numFmtId="0" fontId="17" fillId="25" borderId="11" xfId="47" applyFont="1" applyFill="1" applyBorder="1" applyAlignment="1" applyProtection="1">
      <alignment horizontal="center" vertical="center"/>
      <protection locked="0"/>
    </xf>
    <xf numFmtId="0" fontId="17" fillId="25" borderId="5" xfId="47" applyFont="1" applyFill="1" applyBorder="1" applyAlignment="1" applyProtection="1">
      <alignment horizontal="center" vertical="center"/>
    </xf>
    <xf numFmtId="0" fontId="17" fillId="25" borderId="8" xfId="47" applyFont="1" applyFill="1" applyBorder="1" applyAlignment="1" applyProtection="1">
      <alignment horizontal="center" vertical="center"/>
    </xf>
    <xf numFmtId="0" fontId="17" fillId="25" borderId="5" xfId="47" applyFont="1" applyFill="1" applyBorder="1" applyAlignment="1" applyProtection="1">
      <alignment horizontal="center" vertical="center"/>
      <protection locked="0"/>
    </xf>
    <xf numFmtId="0" fontId="17" fillId="25" borderId="8" xfId="47" applyFont="1" applyFill="1" applyBorder="1" applyAlignment="1" applyProtection="1">
      <alignment horizontal="center" vertical="center"/>
      <protection locked="0"/>
    </xf>
    <xf numFmtId="0" fontId="17" fillId="25" borderId="4" xfId="47" applyFont="1" applyFill="1" applyBorder="1" applyAlignment="1" applyProtection="1">
      <alignment horizontal="left" vertical="center" wrapText="1"/>
    </xf>
    <xf numFmtId="0" fontId="22" fillId="25" borderId="4" xfId="106" applyFont="1" applyFill="1" applyBorder="1" applyAlignment="1" applyProtection="1">
      <alignment horizontal="left" vertical="center" wrapText="1"/>
    </xf>
    <xf numFmtId="0" fontId="22" fillId="25" borderId="5" xfId="106" applyFont="1" applyFill="1" applyBorder="1" applyAlignment="1" applyProtection="1">
      <alignment horizontal="center" vertical="center" wrapText="1"/>
    </xf>
    <xf numFmtId="0" fontId="22" fillId="25" borderId="11" xfId="106" applyFont="1" applyFill="1" applyBorder="1" applyAlignment="1" applyProtection="1">
      <alignment horizontal="center" vertical="center" wrapText="1"/>
    </xf>
    <xf numFmtId="0" fontId="22" fillId="25" borderId="6" xfId="106" applyFont="1" applyFill="1" applyBorder="1" applyAlignment="1" applyProtection="1">
      <alignment horizontal="center" vertical="center" wrapText="1"/>
    </xf>
    <xf numFmtId="0" fontId="21" fillId="0" borderId="18" xfId="106" applyFont="1" applyBorder="1" applyAlignment="1" applyProtection="1">
      <alignment horizontal="left" vertical="top" wrapText="1"/>
    </xf>
    <xf numFmtId="0" fontId="22" fillId="25" borderId="11" xfId="106" applyFont="1" applyFill="1" applyBorder="1" applyAlignment="1" applyProtection="1">
      <alignment horizontal="center" vertical="center"/>
    </xf>
    <xf numFmtId="0" fontId="22" fillId="25" borderId="22" xfId="106" applyFont="1" applyFill="1" applyBorder="1" applyAlignment="1" applyProtection="1">
      <alignment horizontal="center" vertical="center" wrapText="1"/>
    </xf>
    <xf numFmtId="0" fontId="22" fillId="25" borderId="17" xfId="106" applyFont="1" applyFill="1" applyBorder="1" applyAlignment="1" applyProtection="1">
      <alignment horizontal="center" vertical="center" wrapText="1"/>
    </xf>
    <xf numFmtId="0" fontId="22" fillId="25" borderId="6" xfId="106" applyFont="1" applyFill="1" applyBorder="1" applyAlignment="1" applyProtection="1">
      <alignment horizontal="center" vertical="center"/>
    </xf>
    <xf numFmtId="200" fontId="17" fillId="25" borderId="17" xfId="121" applyNumberFormat="1" applyFont="1" applyFill="1" applyBorder="1" applyAlignment="1">
      <alignment horizontal="center" vertical="center" wrapText="1"/>
    </xf>
    <xf numFmtId="200" fontId="17" fillId="25" borderId="5" xfId="121" applyNumberFormat="1" applyFont="1" applyFill="1" applyBorder="1" applyAlignment="1">
      <alignment horizontal="center" vertical="center" wrapText="1"/>
    </xf>
    <xf numFmtId="0" fontId="22" fillId="25" borderId="17" xfId="119" applyFont="1" applyFill="1" applyBorder="1" applyAlignment="1">
      <alignment horizontal="center" vertical="center" wrapText="1"/>
    </xf>
    <xf numFmtId="0" fontId="22" fillId="25" borderId="5" xfId="119" applyFont="1" applyFill="1" applyBorder="1" applyAlignment="1">
      <alignment horizontal="center" vertical="center" wrapText="1"/>
    </xf>
    <xf numFmtId="206" fontId="17" fillId="25" borderId="7" xfId="121" applyFont="1" applyFill="1" applyBorder="1" applyAlignment="1">
      <alignment horizontal="center" vertical="center" wrapText="1"/>
    </xf>
    <xf numFmtId="206" fontId="17" fillId="25" borderId="8" xfId="121" applyFont="1" applyFill="1" applyBorder="1" applyAlignment="1">
      <alignment horizontal="center" vertical="center" wrapText="1"/>
    </xf>
    <xf numFmtId="206" fontId="17" fillId="25" borderId="17" xfId="121" applyFont="1" applyFill="1" applyBorder="1" applyAlignment="1">
      <alignment horizontal="center" vertical="center" wrapText="1"/>
    </xf>
    <xf numFmtId="206" fontId="17" fillId="25" borderId="5" xfId="121" applyFont="1" applyFill="1" applyBorder="1" applyAlignment="1">
      <alignment horizontal="center" vertical="center" wrapText="1"/>
    </xf>
    <xf numFmtId="0" fontId="22" fillId="25" borderId="4" xfId="106" applyFont="1" applyFill="1" applyBorder="1" applyAlignment="1" applyProtection="1">
      <alignment horizontal="center" vertical="center" wrapText="1"/>
    </xf>
    <xf numFmtId="0" fontId="22" fillId="25" borderId="4" xfId="106" applyFont="1" applyFill="1" applyBorder="1" applyAlignment="1">
      <alignment horizontal="left" vertical="center" wrapText="1"/>
    </xf>
    <xf numFmtId="0" fontId="22" fillId="25" borderId="5" xfId="106" applyFont="1" applyFill="1" applyBorder="1" applyAlignment="1">
      <alignment horizontal="center" vertical="center" wrapText="1"/>
    </xf>
    <xf numFmtId="0" fontId="22" fillId="25" borderId="11" xfId="106" applyFont="1" applyFill="1" applyBorder="1" applyAlignment="1">
      <alignment horizontal="center" vertical="center" wrapText="1"/>
    </xf>
    <xf numFmtId="0" fontId="22" fillId="25" borderId="6" xfId="106" applyFont="1" applyFill="1" applyBorder="1" applyAlignment="1">
      <alignment horizontal="center" vertical="center" wrapText="1"/>
    </xf>
    <xf numFmtId="0" fontId="21" fillId="21" borderId="18" xfId="106" applyFont="1" applyFill="1" applyBorder="1" applyAlignment="1">
      <alignment horizontal="left" vertical="top" wrapText="1"/>
    </xf>
  </cellXfs>
  <cellStyles count="146">
    <cellStyle name="0mitP" xfId="1"/>
    <cellStyle name="0ohneP" xfId="2"/>
    <cellStyle name="10mitP" xfId="3"/>
    <cellStyle name="12mitP" xfId="4"/>
    <cellStyle name="12ohneP" xfId="5"/>
    <cellStyle name="13mitP" xfId="6"/>
    <cellStyle name="1mitP" xfId="7"/>
    <cellStyle name="1ohneP" xfId="8"/>
    <cellStyle name="20% - Akzent1" xfId="73"/>
    <cellStyle name="20% - Akzent2" xfId="74"/>
    <cellStyle name="20% - Akzent3" xfId="75"/>
    <cellStyle name="20% - Akzent4" xfId="76"/>
    <cellStyle name="20% - Akzent5" xfId="77"/>
    <cellStyle name="20% - Akzent6" xfId="78"/>
    <cellStyle name="2mitP" xfId="9"/>
    <cellStyle name="2ohneP" xfId="10"/>
    <cellStyle name="3mitP" xfId="11"/>
    <cellStyle name="3ohneP" xfId="12"/>
    <cellStyle name="40% - Akzent1" xfId="79"/>
    <cellStyle name="40% - Akzent2" xfId="80"/>
    <cellStyle name="40% - Akzent3" xfId="81"/>
    <cellStyle name="40% - Akzent4" xfId="82"/>
    <cellStyle name="40% - Akzent5" xfId="83"/>
    <cellStyle name="40% - Akzent6" xfId="84"/>
    <cellStyle name="4mitP" xfId="13"/>
    <cellStyle name="4ohneP" xfId="14"/>
    <cellStyle name="60% - Akzent1" xfId="85"/>
    <cellStyle name="60% - Akzent2" xfId="86"/>
    <cellStyle name="60% - Akzent3" xfId="87"/>
    <cellStyle name="60% - Akzent4" xfId="88"/>
    <cellStyle name="60% - Akzent5" xfId="89"/>
    <cellStyle name="60% - Akzent6" xfId="90"/>
    <cellStyle name="6mitP" xfId="15"/>
    <cellStyle name="6ohneP" xfId="16"/>
    <cellStyle name="7mitP" xfId="17"/>
    <cellStyle name="9mitP" xfId="18"/>
    <cellStyle name="9ohneP" xfId="19"/>
    <cellStyle name="BasisDreiNK" xfId="20"/>
    <cellStyle name="BasisEineNK" xfId="21"/>
    <cellStyle name="BasisOhneNK" xfId="22"/>
    <cellStyle name="BasisStandard" xfId="23"/>
    <cellStyle name="BasisZweiNK" xfId="24"/>
    <cellStyle name="Comma 2" xfId="110"/>
    <cellStyle name="Euro" xfId="94"/>
    <cellStyle name="Formatvorlage 1" xfId="107"/>
    <cellStyle name="Fuss" xfId="25"/>
    <cellStyle name="Fuss 2" xfId="26"/>
    <cellStyle name="Haupttitel" xfId="27"/>
    <cellStyle name="Hyperlink 2" xfId="28"/>
    <cellStyle name="Hyperlink 2 2" xfId="29"/>
    <cellStyle name="Hyperlink 2 2 2" xfId="72"/>
    <cellStyle name="Hyperlink 2 2 3" xfId="70"/>
    <cellStyle name="Hyperlink 2 3" xfId="65"/>
    <cellStyle name="Hyperlink 3" xfId="30"/>
    <cellStyle name="Hyperlink 4" xfId="95"/>
    <cellStyle name="Hyperlink 4 2" xfId="96"/>
    <cellStyle name="Hyperlink 5" xfId="104"/>
    <cellStyle name="InhaltNormal" xfId="31"/>
    <cellStyle name="InhaltNormal 2" xfId="32"/>
    <cellStyle name="Jahr" xfId="33"/>
    <cellStyle name="Komma" xfId="34" builtinId="3"/>
    <cellStyle name="Link" xfId="145" builtinId="8"/>
    <cellStyle name="Link 2" xfId="35"/>
    <cellStyle name="Link 3" xfId="120"/>
    <cellStyle name="LinkGemVeroeff" xfId="36"/>
    <cellStyle name="LinkGemVeroeffFett" xfId="37"/>
    <cellStyle name="Messziffer" xfId="38"/>
    <cellStyle name="MesszifferD" xfId="39"/>
    <cellStyle name="mitP" xfId="40"/>
    <cellStyle name="nf2" xfId="97"/>
    <cellStyle name="Noch" xfId="41"/>
    <cellStyle name="Normal 2" xfId="98"/>
    <cellStyle name="Normal 2 2" xfId="42"/>
    <cellStyle name="Normal 2 2 2" xfId="115"/>
    <cellStyle name="Normal 2 3" xfId="43"/>
    <cellStyle name="Normal 3" xfId="99"/>
    <cellStyle name="Normal 4" xfId="103"/>
    <cellStyle name="Normal 5" xfId="109"/>
    <cellStyle name="ohneP" xfId="44"/>
    <cellStyle name="Per cent 2" xfId="108"/>
    <cellStyle name="Percent 2" xfId="100"/>
    <cellStyle name="Prozent" xfId="143" builtinId="5"/>
    <cellStyle name="Prozent 2" xfId="133"/>
    <cellStyle name="ProzVeränderung" xfId="45"/>
    <cellStyle name="Standard" xfId="0" builtinId="0"/>
    <cellStyle name="Standard 10" xfId="134"/>
    <cellStyle name="Standard 10 2" xfId="136"/>
    <cellStyle name="Standard 10 3 2" xfId="113"/>
    <cellStyle name="Standard 10 3 2 2" xfId="123"/>
    <cellStyle name="Standard 11" xfId="132"/>
    <cellStyle name="Standard 11 2" xfId="112"/>
    <cellStyle name="Standard 11 2 2" xfId="122"/>
    <cellStyle name="Standard 12" xfId="142"/>
    <cellStyle name="Standard 12 2" xfId="137"/>
    <cellStyle name="Standard 15 2" xfId="114"/>
    <cellStyle name="Standard 15 2 2" xfId="124"/>
    <cellStyle name="Standard 16" xfId="140"/>
    <cellStyle name="Standard 17" xfId="138"/>
    <cellStyle name="Standard 2" xfId="46"/>
    <cellStyle name="Standard 2 2" xfId="47"/>
    <cellStyle name="Standard 2 2 2" xfId="48"/>
    <cellStyle name="Standard 2 2 2 2" xfId="118"/>
    <cellStyle name="Standard 2 2 2 2 2" xfId="119"/>
    <cellStyle name="Standard 2 2 2 3" xfId="129"/>
    <cellStyle name="Standard 2 3" xfId="49"/>
    <cellStyle name="Standard 2 3 2" xfId="106"/>
    <cellStyle name="Standard 2 4" xfId="50"/>
    <cellStyle name="Standard 2 5" xfId="64"/>
    <cellStyle name="Standard 2 5 2" xfId="131"/>
    <cellStyle name="Standard 2 6" xfId="105"/>
    <cellStyle name="Standard 2 7" xfId="111"/>
    <cellStyle name="Standard 2 8" xfId="117"/>
    <cellStyle name="Standard 21" xfId="102"/>
    <cellStyle name="Standard 3" xfId="51"/>
    <cellStyle name="Standard 3 2" xfId="52"/>
    <cellStyle name="Standard 3 2 2" xfId="53"/>
    <cellStyle name="Standard 3 2 2 2" xfId="116"/>
    <cellStyle name="Standard 3 2 2 2 2" xfId="141"/>
    <cellStyle name="Standard 3 2 2 3" xfId="125"/>
    <cellStyle name="Standard 3 2 3" xfId="92"/>
    <cellStyle name="Standard 3 2 3 2" xfId="135"/>
    <cellStyle name="Standard 3 2 3 2 2" xfId="139"/>
    <cellStyle name="Standard 3 2 4" xfId="127"/>
    <cellStyle name="Standard 3 3" xfId="66"/>
    <cellStyle name="Standard 4" xfId="54"/>
    <cellStyle name="Standard 4 2" xfId="55"/>
    <cellStyle name="Standard 4 2 2" xfId="68"/>
    <cellStyle name="Standard 4 3" xfId="56"/>
    <cellStyle name="Standard 4 3 2" xfId="71"/>
    <cellStyle name="Standard 4 3 3" xfId="69"/>
    <cellStyle name="Standard 4 3 3 2" xfId="130"/>
    <cellStyle name="Standard 4 3 4" xfId="126"/>
    <cellStyle name="Standard 4 4" xfId="67"/>
    <cellStyle name="Standard 4 5" xfId="93"/>
    <cellStyle name="Standard 5" xfId="57"/>
    <cellStyle name="Standard 6" xfId="58"/>
    <cellStyle name="Standard 6 2" xfId="121"/>
    <cellStyle name="Standard 7" xfId="59"/>
    <cellStyle name="Standard 8" xfId="63"/>
    <cellStyle name="Standard 9" xfId="91"/>
    <cellStyle name="Standard 9 2" xfId="128"/>
    <cellStyle name="Stil 1" xfId="144"/>
    <cellStyle name="Tsd" xfId="101"/>
    <cellStyle name="Untertitel" xfId="60"/>
    <cellStyle name="zelle mit Rand" xfId="61"/>
    <cellStyle name="Zwischentitel" xfId="6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theme" Target="theme/theme1.xml"/><Relationship Id="rId105"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externalLink" Target="externalLinks/externalLink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ustomXml" Target="../customXml/item3.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externalLink" Target="externalLinks/externalLink4.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externalLink" Target="externalLinks/externalLink2.xml"/><Relationship Id="rId10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692A.57FA711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2</xdr:row>
      <xdr:rowOff>114300</xdr:rowOff>
    </xdr:from>
    <xdr:to>
      <xdr:col>2</xdr:col>
      <xdr:colOff>742950</xdr:colOff>
      <xdr:row>3</xdr:row>
      <xdr:rowOff>180975</xdr:rowOff>
    </xdr:to>
    <xdr:pic>
      <xdr:nvPicPr>
        <xdr:cNvPr id="2" name="Grafik 3" descr="cid:image003.jpg@01D3692A.57FA711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bwMode="auto">
        <a:xfrm>
          <a:off x="7686675" y="723900"/>
          <a:ext cx="742950" cy="314325"/>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3" name="Textfeld 2">
          <a:extLst>
            <a:ext uri="{FF2B5EF4-FFF2-40B4-BE49-F238E27FC236}">
              <a16:creationId xmlns:a16="http://schemas.microsoft.com/office/drawing/2014/main" xmlns="" id="{AD2E967A-40E2-453E-9D64-CD4D0EDE5BD1}"/>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de-DE" sz="100">
              <a:latin typeface="ZWAdobeF" pitchFamily="2" charset="0"/>
            </a:rPr>
            <a:t>X0A0T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3175</xdr:colOff>
      <xdr:row>0</xdr:row>
      <xdr:rowOff>3175</xdr:rowOff>
    </xdr:from>
    <xdr:to>
      <xdr:col>0</xdr:col>
      <xdr:colOff>66675</xdr:colOff>
      <xdr:row>0</xdr:row>
      <xdr:rowOff>105767</xdr:rowOff>
    </xdr:to>
    <xdr:sp macro="" textlink="">
      <xdr:nvSpPr>
        <xdr:cNvPr id="2" name="Textfeld 1">
          <a:extLst>
            <a:ext uri="{FF2B5EF4-FFF2-40B4-BE49-F238E27FC236}">
              <a16:creationId xmlns:a16="http://schemas.microsoft.com/office/drawing/2014/main" xmlns="" id="{BD75B324-67AD-4AA5-B832-6FAAC0717562}"/>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de-DE" sz="100">
              <a:latin typeface="ZWAdobeF" pitchFamily="2" charset="0"/>
            </a:rPr>
            <a:t>X1A0T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xdr:colOff>
      <xdr:row>0</xdr:row>
      <xdr:rowOff>3175</xdr:rowOff>
    </xdr:from>
    <xdr:to>
      <xdr:col>0</xdr:col>
      <xdr:colOff>66675</xdr:colOff>
      <xdr:row>0</xdr:row>
      <xdr:rowOff>105767</xdr:rowOff>
    </xdr:to>
    <xdr:sp macro="" textlink="">
      <xdr:nvSpPr>
        <xdr:cNvPr id="2" name="Textfeld 1">
          <a:extLst>
            <a:ext uri="{FF2B5EF4-FFF2-40B4-BE49-F238E27FC236}">
              <a16:creationId xmlns:a16="http://schemas.microsoft.com/office/drawing/2014/main" xmlns="" id="{A8B20568-A483-4C10-89AA-058A0338C701}"/>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de-DE" sz="100">
              <a:latin typeface="ZWAdobeF" pitchFamily="2" charset="0"/>
            </a:rPr>
            <a:t>X2A0T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3175</xdr:colOff>
      <xdr:row>0</xdr:row>
      <xdr:rowOff>3175</xdr:rowOff>
    </xdr:from>
    <xdr:to>
      <xdr:col>0</xdr:col>
      <xdr:colOff>66675</xdr:colOff>
      <xdr:row>0</xdr:row>
      <xdr:rowOff>105767</xdr:rowOff>
    </xdr:to>
    <xdr:sp macro="" textlink="">
      <xdr:nvSpPr>
        <xdr:cNvPr id="2" name="Textfeld 1">
          <a:extLst>
            <a:ext uri="{FF2B5EF4-FFF2-40B4-BE49-F238E27FC236}">
              <a16:creationId xmlns:a16="http://schemas.microsoft.com/office/drawing/2014/main" xmlns="" id="{0F8C1C33-0C8B-4C3A-A37C-D768859F8BF4}"/>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de-DE" sz="100">
              <a:latin typeface="ZWAdobeF" pitchFamily="2" charset="0"/>
            </a:rPr>
            <a:t>X3A0T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g-uyst-ba-cifs.student.uni-goettingen.de\home\Bdehne-xp\public\BILDUN~1\Kuehne\Bildungsberichterstattung\BBE2006\BBE-Dokumente\Endfassung%2021.04\AbbildungenExcel\Konsortium\050714_Sitzung_Konsortium\2-04_Bildungsstand_nach_Altersgruppe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g-uyst-ba-cifs.student.uni-goettingen.de\home\C:\Bdehne-xp\public\BILDUN~1\Kuehne\Bildungsberichterstattung\BBE2006\BBE-Dokumente\Endfassung%2021.04\AbbildungenExcel\Konsortium\050714_Sitzung_Konsortium\2-04_Bildungsstand_nach_Altersgruppen.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04_Bildungsstand_nach_Altersgruppen"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infs-uni.top.gwdg.de\boschke$\archiv\Archiv\G-VIB\G-VIB-Daten\Querschnitt\Daten\International\UOE\UNESCO\Liste_Field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hrbuch"/>
      <sheetName val="BIZ 2.4"/>
      <sheetName val="BBericht"/>
      <sheetName val="BBericht ohneBB"/>
      <sheetName val="BBericht ohneBB (2)"/>
      <sheetName val="Info"/>
      <sheetName val="Daten"/>
      <sheetName val="MZ"/>
      <sheetName val="Zahlenkompaß"/>
      <sheetName val="Datenreport"/>
      <sheetName val="Internet"/>
      <sheetName val="Makros"/>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hrbuch"/>
      <sheetName val="BIZ 2.4"/>
      <sheetName val="BBericht"/>
      <sheetName val="BBericht ohneBB"/>
      <sheetName val="BBericht ohneBB (2)"/>
      <sheetName val="Info"/>
      <sheetName val="Daten"/>
      <sheetName val="MZ"/>
      <sheetName val="Zahlenkompaß"/>
      <sheetName val="Datenreport"/>
      <sheetName val="Internet"/>
      <sheetName val="Makros"/>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hrbuch"/>
      <sheetName val="BIZ 2.4"/>
      <sheetName val="BBericht"/>
      <sheetName val="BBericht ohneBB"/>
      <sheetName val="BBericht ohneBB (2)"/>
      <sheetName val="Info"/>
      <sheetName val="Daten"/>
      <sheetName val="MZ"/>
      <sheetName val="Zahlenkompaß"/>
      <sheetName val="Datenreport"/>
      <sheetName val="Internet"/>
      <sheetName val="Makros"/>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sheetNames>
    <sheetDataSet>
      <sheetData sheetId="0" refreshError="1"/>
    </sheetDataSet>
  </externalBook>
</externalLink>
</file>

<file path=xl/theme/theme1.xml><?xml version="1.0" encoding="utf-8"?>
<a:theme xmlns:a="http://schemas.openxmlformats.org/drawingml/2006/main" name="Design1">
  <a:themeElements>
    <a:clrScheme name="Ländermonitor 3">
      <a:dk1>
        <a:sysClr val="windowText" lastClr="000000"/>
      </a:dk1>
      <a:lt1>
        <a:sysClr val="window" lastClr="FFFFFF"/>
      </a:lt1>
      <a:dk2>
        <a:srgbClr val="72122E"/>
      </a:dk2>
      <a:lt2>
        <a:srgbClr val="872C8D"/>
      </a:lt2>
      <a:accent1>
        <a:srgbClr val="ACC700"/>
      </a:accent1>
      <a:accent2>
        <a:srgbClr val="C80F41"/>
      </a:accent2>
      <a:accent3>
        <a:srgbClr val="007DAC"/>
      </a:accent3>
      <a:accent4>
        <a:srgbClr val="003082"/>
      </a:accent4>
      <a:accent5>
        <a:srgbClr val="7DB0CA"/>
      </a:accent5>
      <a:accent6>
        <a:srgbClr val="C5BD76"/>
      </a:accent6>
      <a:hlink>
        <a:srgbClr val="003082"/>
      </a:hlink>
      <a:folHlink>
        <a:srgbClr val="7F7F7F"/>
      </a:folHlink>
    </a:clrScheme>
    <a:fontScheme name="Standard">
      <a:majorFont>
        <a:latin typeface="Arial"/>
        <a:ea typeface=""/>
        <a:cs typeface=""/>
      </a:majorFont>
      <a:minorFont>
        <a:latin typeface="Arial"/>
        <a:ea typeface=""/>
        <a:cs typeface=""/>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0l92];/" TargetMode="External"/><Relationship Id="rId7" Type="http://schemas.openxmlformats.org/officeDocument/2006/relationships/drawing" Target="../drawings/drawing1.xml"/><Relationship Id="rId2" Type="http://schemas.openxmlformats.org/officeDocument/2006/relationships/hyperlink" Target="http://[s0l91];/" TargetMode="External"/><Relationship Id="rId1" Type="http://schemas.openxmlformats.org/officeDocument/2006/relationships/hyperlink" Target="https://creativecommons.org/licenses/by-sa/3.0/legalcode.de" TargetMode="External"/><Relationship Id="rId6" Type="http://schemas.openxmlformats.org/officeDocument/2006/relationships/printerSettings" Target="../printerSettings/printerSettings1.bin"/><Relationship Id="rId5" Type="http://schemas.openxmlformats.org/officeDocument/2006/relationships/hyperlink" Target="https://www.wbv.de/artikel/6004750w" TargetMode="External"/><Relationship Id="rId4" Type="http://schemas.openxmlformats.org/officeDocument/2006/relationships/hyperlink" Target="http://[s0l93];/"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1l0];/"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2l0];/"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3l0];/" TargetMode="External"/></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4">
    <tabColor theme="4" tint="-0.249977111117893"/>
  </sheetPr>
  <dimension ref="A1:S235"/>
  <sheetViews>
    <sheetView tabSelected="1" zoomScaleNormal="100" workbookViewId="0"/>
  </sheetViews>
  <sheetFormatPr baseColWidth="10" defaultColWidth="9.77734375" defaultRowHeight="14.25"/>
  <cols>
    <col min="1" max="1" width="89.33203125" style="293" customWidth="1"/>
    <col min="2" max="2" width="2.33203125" style="293" customWidth="1"/>
    <col min="3" max="3" width="57" style="294" customWidth="1"/>
    <col min="4" max="16384" width="9.77734375" style="294"/>
  </cols>
  <sheetData>
    <row r="1" spans="1:19" s="292" customFormat="1" ht="36">
      <c r="A1" s="301" t="s">
        <v>980</v>
      </c>
      <c r="B1" s="291"/>
      <c r="C1" s="1024" t="s">
        <v>917</v>
      </c>
    </row>
    <row r="2" spans="1:19">
      <c r="C2" s="1024"/>
    </row>
    <row r="3" spans="1:19" s="292" customFormat="1" ht="20.100000000000001" customHeight="1">
      <c r="A3" s="282" t="s">
        <v>918</v>
      </c>
      <c r="B3" s="291"/>
      <c r="C3" s="1024"/>
    </row>
    <row r="4" spans="1:19" s="295" customFormat="1" ht="39.950000000000003" customHeight="1">
      <c r="A4" s="299" t="s">
        <v>923</v>
      </c>
      <c r="B4" s="287"/>
      <c r="C4" s="288"/>
      <c r="D4" s="288"/>
      <c r="E4" s="288"/>
      <c r="F4" s="288"/>
      <c r="G4" s="288"/>
      <c r="H4" s="288"/>
      <c r="I4" s="288"/>
    </row>
    <row r="5" spans="1:19" s="295" customFormat="1" ht="39.950000000000003" customHeight="1">
      <c r="A5" s="300" t="s">
        <v>922</v>
      </c>
      <c r="B5" s="287"/>
      <c r="C5" s="302" t="s">
        <v>978</v>
      </c>
    </row>
    <row r="6" spans="1:19" s="295" customFormat="1" ht="39.950000000000003" customHeight="1">
      <c r="A6" s="299" t="s">
        <v>152</v>
      </c>
      <c r="B6" s="287"/>
      <c r="C6" s="303" t="s">
        <v>979</v>
      </c>
      <c r="D6" s="289"/>
      <c r="E6" s="289"/>
      <c r="F6" s="289"/>
      <c r="G6" s="289"/>
      <c r="H6" s="289"/>
      <c r="I6" s="289"/>
      <c r="J6" s="289"/>
      <c r="K6" s="289"/>
      <c r="L6" s="290"/>
      <c r="M6" s="290"/>
      <c r="N6" s="290"/>
      <c r="O6" s="290"/>
      <c r="P6" s="290"/>
      <c r="Q6" s="290"/>
      <c r="R6" s="290"/>
      <c r="S6" s="290"/>
    </row>
    <row r="7" spans="1:19" s="295" customFormat="1" ht="39.950000000000003" customHeight="1">
      <c r="A7" s="300" t="s">
        <v>153</v>
      </c>
      <c r="B7" s="287"/>
      <c r="C7" s="304" t="s">
        <v>981</v>
      </c>
      <c r="D7" s="288"/>
      <c r="E7" s="288"/>
      <c r="F7" s="288"/>
      <c r="G7" s="288"/>
      <c r="H7" s="288"/>
      <c r="I7" s="288"/>
    </row>
    <row r="8" spans="1:19" s="295" customFormat="1" ht="39.950000000000003" customHeight="1">
      <c r="A8" s="299" t="s">
        <v>154</v>
      </c>
      <c r="B8" s="287"/>
      <c r="C8" s="303"/>
      <c r="D8" s="288"/>
      <c r="E8" s="288"/>
      <c r="F8" s="288"/>
      <c r="G8" s="288"/>
      <c r="H8" s="288"/>
      <c r="I8" s="288"/>
    </row>
    <row r="9" spans="1:19" s="295" customFormat="1" ht="39.950000000000003" customHeight="1">
      <c r="A9" s="300" t="s">
        <v>926</v>
      </c>
      <c r="B9" s="287"/>
      <c r="C9" s="288"/>
    </row>
    <row r="10" spans="1:19" s="295" customFormat="1" ht="39.950000000000003" customHeight="1">
      <c r="A10" s="299" t="s">
        <v>155</v>
      </c>
      <c r="B10" s="287"/>
      <c r="C10" s="288"/>
    </row>
    <row r="11" spans="1:19" s="295" customFormat="1" ht="39.950000000000003" customHeight="1">
      <c r="A11" s="300" t="s">
        <v>156</v>
      </c>
      <c r="B11" s="287"/>
      <c r="C11" s="288"/>
      <c r="D11" s="296"/>
      <c r="E11" s="296"/>
      <c r="F11" s="296"/>
      <c r="G11" s="296"/>
    </row>
    <row r="12" spans="1:19" s="295" customFormat="1" ht="39.950000000000003" customHeight="1">
      <c r="A12" s="299" t="s">
        <v>924</v>
      </c>
      <c r="B12" s="287"/>
      <c r="C12" s="288"/>
      <c r="D12" s="297"/>
      <c r="E12" s="297"/>
      <c r="F12" s="297"/>
      <c r="G12" s="297"/>
    </row>
    <row r="13" spans="1:19" s="295" customFormat="1" ht="39.950000000000003" customHeight="1">
      <c r="A13" s="300" t="s">
        <v>925</v>
      </c>
      <c r="B13" s="287"/>
      <c r="C13" s="288"/>
      <c r="D13" s="297"/>
      <c r="E13" s="297"/>
      <c r="F13" s="297"/>
      <c r="G13" s="297"/>
    </row>
    <row r="14" spans="1:19" s="295" customFormat="1" ht="39.950000000000003" customHeight="1">
      <c r="A14" s="299" t="s">
        <v>927</v>
      </c>
      <c r="B14" s="287"/>
      <c r="C14" s="288"/>
      <c r="D14" s="289"/>
      <c r="E14" s="289"/>
      <c r="F14" s="289"/>
      <c r="G14" s="289"/>
    </row>
    <row r="15" spans="1:19" s="295" customFormat="1" ht="39.950000000000003" customHeight="1">
      <c r="A15" s="300" t="s">
        <v>929</v>
      </c>
      <c r="B15" s="287"/>
      <c r="C15" s="288"/>
      <c r="D15" s="289"/>
      <c r="E15" s="289"/>
      <c r="F15" s="289"/>
      <c r="G15" s="289"/>
    </row>
    <row r="16" spans="1:19" s="295" customFormat="1" ht="39.950000000000003" customHeight="1">
      <c r="A16" s="299" t="s">
        <v>931</v>
      </c>
      <c r="B16" s="287"/>
      <c r="C16" s="288"/>
      <c r="D16" s="289"/>
      <c r="E16" s="289"/>
      <c r="F16" s="289"/>
      <c r="G16" s="289"/>
    </row>
    <row r="17" spans="1:19" s="295" customFormat="1" ht="39.950000000000003" customHeight="1">
      <c r="A17" s="300" t="s">
        <v>933</v>
      </c>
      <c r="B17" s="287"/>
      <c r="C17" s="288"/>
      <c r="D17" s="289"/>
      <c r="E17" s="289"/>
      <c r="F17" s="289"/>
      <c r="G17" s="289"/>
    </row>
    <row r="18" spans="1:19" s="295" customFormat="1" ht="39.950000000000003" customHeight="1">
      <c r="A18" s="299" t="s">
        <v>157</v>
      </c>
      <c r="B18" s="287"/>
      <c r="C18" s="288"/>
      <c r="D18" s="289"/>
      <c r="E18" s="289"/>
      <c r="F18" s="289"/>
      <c r="G18" s="289"/>
    </row>
    <row r="19" spans="1:19" s="295" customFormat="1" ht="39.950000000000003" customHeight="1">
      <c r="A19" s="300" t="s">
        <v>158</v>
      </c>
      <c r="B19" s="287"/>
      <c r="C19" s="288"/>
      <c r="D19" s="289"/>
      <c r="E19" s="289"/>
      <c r="F19" s="289"/>
      <c r="G19" s="289"/>
    </row>
    <row r="20" spans="1:19" s="295" customFormat="1" ht="39.950000000000003" customHeight="1">
      <c r="A20" s="299" t="s">
        <v>934</v>
      </c>
      <c r="B20" s="287"/>
      <c r="C20" s="288"/>
      <c r="D20" s="289"/>
      <c r="E20" s="289"/>
      <c r="F20" s="289"/>
      <c r="G20" s="289"/>
    </row>
    <row r="21" spans="1:19" s="295" customFormat="1" ht="39.950000000000003" customHeight="1">
      <c r="A21" s="300" t="s">
        <v>935</v>
      </c>
      <c r="B21" s="287"/>
      <c r="C21" s="288"/>
    </row>
    <row r="22" spans="1:19" s="295" customFormat="1" ht="39.950000000000003" customHeight="1">
      <c r="A22" s="299" t="s">
        <v>159</v>
      </c>
      <c r="B22" s="287"/>
      <c r="C22" s="289"/>
      <c r="D22" s="289"/>
      <c r="E22" s="289"/>
      <c r="F22" s="289"/>
      <c r="G22" s="289"/>
      <c r="H22" s="289"/>
      <c r="I22" s="289"/>
      <c r="J22" s="289"/>
      <c r="K22" s="289"/>
      <c r="L22" s="290"/>
      <c r="M22" s="290"/>
      <c r="N22" s="290"/>
      <c r="O22" s="290"/>
      <c r="P22" s="290"/>
      <c r="Q22" s="290"/>
      <c r="R22" s="290"/>
      <c r="S22" s="290"/>
    </row>
    <row r="23" spans="1:19" s="295" customFormat="1" ht="39.950000000000003" customHeight="1">
      <c r="A23" s="300" t="s">
        <v>160</v>
      </c>
      <c r="B23" s="287"/>
      <c r="C23" s="288"/>
    </row>
    <row r="24" spans="1:19" s="295" customFormat="1" ht="39.950000000000003" customHeight="1">
      <c r="A24" s="299" t="s">
        <v>938</v>
      </c>
      <c r="B24" s="287"/>
      <c r="C24" s="289"/>
      <c r="D24" s="289"/>
      <c r="E24" s="289"/>
      <c r="F24" s="289"/>
      <c r="G24" s="289"/>
      <c r="H24" s="289"/>
      <c r="I24" s="289"/>
      <c r="J24" s="289"/>
      <c r="K24" s="289"/>
      <c r="L24" s="290"/>
      <c r="M24" s="290"/>
      <c r="N24" s="290"/>
      <c r="O24" s="290"/>
      <c r="P24" s="290"/>
      <c r="Q24" s="290"/>
      <c r="R24" s="290"/>
      <c r="S24" s="290"/>
    </row>
    <row r="25" spans="1:19" s="295" customFormat="1" ht="39.950000000000003" customHeight="1">
      <c r="A25" s="300" t="s">
        <v>161</v>
      </c>
      <c r="B25" s="287"/>
      <c r="C25" s="288"/>
    </row>
    <row r="26" spans="1:19" s="295" customFormat="1" ht="15">
      <c r="A26" s="298"/>
      <c r="B26" s="287"/>
      <c r="C26" s="288"/>
      <c r="D26" s="289"/>
      <c r="E26" s="289"/>
      <c r="F26" s="289"/>
      <c r="G26" s="289"/>
    </row>
    <row r="27" spans="1:19" ht="20.100000000000001" customHeight="1">
      <c r="A27" s="282" t="s">
        <v>939</v>
      </c>
      <c r="B27" s="291"/>
      <c r="C27" s="288"/>
    </row>
    <row r="28" spans="1:19" s="295" customFormat="1" ht="39.950000000000003" customHeight="1">
      <c r="A28" s="299" t="s">
        <v>163</v>
      </c>
      <c r="B28" s="287"/>
      <c r="C28" s="288"/>
      <c r="D28" s="289"/>
      <c r="E28" s="289"/>
      <c r="F28" s="289"/>
      <c r="G28" s="289"/>
    </row>
    <row r="29" spans="1:19" s="295" customFormat="1" ht="46.5" customHeight="1">
      <c r="A29" s="300" t="s">
        <v>170</v>
      </c>
      <c r="B29" s="287"/>
      <c r="C29" s="288"/>
      <c r="D29" s="289"/>
      <c r="E29" s="289"/>
      <c r="F29" s="289"/>
      <c r="G29" s="289"/>
    </row>
    <row r="30" spans="1:19" s="295" customFormat="1" ht="39.950000000000003" customHeight="1">
      <c r="A30" s="299" t="s">
        <v>176</v>
      </c>
      <c r="B30" s="287"/>
      <c r="C30" s="288"/>
      <c r="D30" s="289"/>
      <c r="E30" s="289"/>
      <c r="F30" s="289"/>
      <c r="G30" s="289"/>
    </row>
    <row r="31" spans="1:19" s="295" customFormat="1" ht="39.950000000000003" customHeight="1">
      <c r="A31" s="300" t="s">
        <v>182</v>
      </c>
      <c r="B31" s="287"/>
      <c r="C31" s="288"/>
      <c r="D31" s="289"/>
      <c r="E31" s="289"/>
      <c r="F31" s="289"/>
      <c r="G31" s="289"/>
    </row>
    <row r="32" spans="1:19" s="295" customFormat="1" ht="39.950000000000003" customHeight="1">
      <c r="A32" s="299" t="s">
        <v>1048</v>
      </c>
      <c r="B32" s="287"/>
      <c r="C32" s="288"/>
      <c r="D32" s="289"/>
      <c r="E32" s="289"/>
      <c r="F32" s="289"/>
      <c r="G32" s="289"/>
    </row>
    <row r="33" spans="1:7" s="295" customFormat="1" ht="39.950000000000003" customHeight="1">
      <c r="A33" s="300" t="s">
        <v>1041</v>
      </c>
      <c r="B33" s="287"/>
      <c r="C33" s="288"/>
      <c r="D33" s="289"/>
      <c r="E33" s="289"/>
      <c r="F33" s="289"/>
      <c r="G33" s="289"/>
    </row>
    <row r="34" spans="1:7" s="295" customFormat="1" ht="39.950000000000003" customHeight="1">
      <c r="A34" s="299" t="s">
        <v>194</v>
      </c>
      <c r="B34" s="287"/>
      <c r="C34" s="288"/>
      <c r="D34" s="289"/>
      <c r="E34" s="289"/>
      <c r="F34" s="289"/>
      <c r="G34" s="289"/>
    </row>
    <row r="35" spans="1:7" s="295" customFormat="1" ht="39.950000000000003" customHeight="1">
      <c r="A35" s="300" t="s">
        <v>195</v>
      </c>
      <c r="B35" s="287"/>
      <c r="C35" s="288"/>
      <c r="D35" s="289"/>
      <c r="E35" s="289"/>
      <c r="F35" s="289"/>
      <c r="G35" s="289"/>
    </row>
    <row r="36" spans="1:7" s="295" customFormat="1" ht="15">
      <c r="B36" s="287"/>
      <c r="C36" s="288"/>
      <c r="D36" s="289"/>
      <c r="E36" s="289"/>
      <c r="F36" s="289"/>
      <c r="G36" s="289"/>
    </row>
    <row r="37" spans="1:7" s="295" customFormat="1" ht="15">
      <c r="A37" s="282" t="s">
        <v>940</v>
      </c>
      <c r="B37" s="287"/>
      <c r="C37" s="288"/>
      <c r="D37" s="289"/>
      <c r="E37" s="289"/>
      <c r="F37" s="289"/>
      <c r="G37" s="289"/>
    </row>
    <row r="38" spans="1:7" s="295" customFormat="1" ht="39.950000000000003" customHeight="1">
      <c r="A38" s="299" t="s">
        <v>200</v>
      </c>
      <c r="B38" s="287"/>
      <c r="C38" s="288"/>
      <c r="D38" s="289"/>
      <c r="E38" s="289"/>
      <c r="F38" s="289"/>
      <c r="G38" s="289"/>
    </row>
    <row r="39" spans="1:7" s="295" customFormat="1" ht="39.950000000000003" customHeight="1">
      <c r="A39" s="300" t="s">
        <v>210</v>
      </c>
      <c r="B39" s="287"/>
      <c r="C39" s="288"/>
      <c r="D39" s="289"/>
      <c r="E39" s="289"/>
      <c r="F39" s="289"/>
      <c r="G39" s="289"/>
    </row>
    <row r="40" spans="1:7" s="295" customFormat="1" ht="39.950000000000003" customHeight="1">
      <c r="A40" s="299" t="s">
        <v>223</v>
      </c>
      <c r="B40" s="287"/>
      <c r="C40" s="288"/>
      <c r="D40" s="289"/>
      <c r="E40" s="289"/>
      <c r="F40" s="289"/>
      <c r="G40" s="289"/>
    </row>
    <row r="41" spans="1:7" s="295" customFormat="1" ht="39.950000000000003" customHeight="1">
      <c r="A41" s="300" t="s">
        <v>246</v>
      </c>
      <c r="B41" s="287"/>
      <c r="C41" s="288"/>
      <c r="D41" s="289"/>
      <c r="E41" s="289"/>
      <c r="F41" s="289"/>
      <c r="G41" s="289"/>
    </row>
    <row r="42" spans="1:7" s="295" customFormat="1" ht="39.950000000000003" customHeight="1">
      <c r="A42" s="299" t="s">
        <v>252</v>
      </c>
      <c r="B42" s="287"/>
      <c r="C42" s="288"/>
      <c r="D42" s="289"/>
      <c r="E42" s="289"/>
      <c r="F42" s="289"/>
      <c r="G42" s="289"/>
    </row>
    <row r="43" spans="1:7" s="295" customFormat="1" ht="39.950000000000003" customHeight="1">
      <c r="A43" s="300" t="s">
        <v>255</v>
      </c>
      <c r="B43" s="287"/>
      <c r="C43" s="288"/>
      <c r="D43" s="289"/>
      <c r="E43" s="289"/>
      <c r="F43" s="289"/>
      <c r="G43" s="289"/>
    </row>
    <row r="44" spans="1:7" s="295" customFormat="1" ht="39.950000000000003" customHeight="1">
      <c r="A44" s="299" t="s">
        <v>869</v>
      </c>
      <c r="B44" s="287"/>
      <c r="C44" s="288"/>
      <c r="D44" s="289"/>
      <c r="E44" s="289"/>
      <c r="F44" s="289"/>
      <c r="G44" s="289"/>
    </row>
    <row r="45" spans="1:7" s="295" customFormat="1" ht="15">
      <c r="A45" s="298"/>
      <c r="B45" s="287"/>
      <c r="C45" s="288"/>
      <c r="D45" s="289"/>
      <c r="E45" s="289"/>
      <c r="F45" s="289"/>
      <c r="G45" s="289"/>
    </row>
    <row r="46" spans="1:7" s="295" customFormat="1" ht="20.100000000000001" customHeight="1">
      <c r="A46" s="282" t="s">
        <v>941</v>
      </c>
      <c r="B46" s="291"/>
      <c r="C46" s="288"/>
      <c r="D46" s="289"/>
      <c r="E46" s="289"/>
      <c r="F46" s="289"/>
      <c r="G46" s="289"/>
    </row>
    <row r="47" spans="1:7" s="295" customFormat="1" ht="39.950000000000003" customHeight="1">
      <c r="A47" s="299" t="s">
        <v>904</v>
      </c>
      <c r="B47" s="287"/>
      <c r="C47" s="288"/>
      <c r="D47" s="289"/>
      <c r="E47" s="289"/>
      <c r="F47" s="289"/>
      <c r="G47" s="289"/>
    </row>
    <row r="48" spans="1:7" s="295" customFormat="1" ht="39.950000000000003" customHeight="1">
      <c r="A48" s="300" t="s">
        <v>903</v>
      </c>
      <c r="B48" s="287"/>
      <c r="C48" s="288"/>
      <c r="D48" s="289"/>
      <c r="E48" s="289"/>
      <c r="F48" s="289"/>
      <c r="G48" s="289"/>
    </row>
    <row r="49" spans="1:7" s="295" customFormat="1" ht="39.950000000000003" customHeight="1">
      <c r="A49" s="299" t="s">
        <v>266</v>
      </c>
      <c r="B49" s="287"/>
      <c r="C49" s="288"/>
      <c r="D49" s="289"/>
      <c r="E49" s="289"/>
      <c r="F49" s="289"/>
      <c r="G49" s="289"/>
    </row>
    <row r="50" spans="1:7" s="295" customFormat="1" ht="39.950000000000003" customHeight="1">
      <c r="A50" s="300" t="s">
        <v>274</v>
      </c>
      <c r="B50" s="287"/>
      <c r="C50" s="288"/>
      <c r="D50" s="289"/>
      <c r="E50" s="289"/>
      <c r="F50" s="289"/>
      <c r="G50" s="289"/>
    </row>
    <row r="51" spans="1:7" s="295" customFormat="1" ht="39.950000000000003" customHeight="1">
      <c r="A51" s="299" t="s">
        <v>977</v>
      </c>
      <c r="B51" s="287"/>
      <c r="C51" s="288"/>
      <c r="D51" s="289"/>
      <c r="E51" s="289"/>
      <c r="F51" s="289"/>
      <c r="G51" s="289"/>
    </row>
    <row r="52" spans="1:7" s="295" customFormat="1" ht="39.950000000000003" customHeight="1">
      <c r="A52" s="300" t="s">
        <v>870</v>
      </c>
      <c r="B52" s="287"/>
      <c r="C52" s="288"/>
      <c r="D52" s="289"/>
      <c r="E52" s="289"/>
      <c r="F52" s="289"/>
      <c r="G52" s="289"/>
    </row>
    <row r="53" spans="1:7" s="295" customFormat="1" ht="39.950000000000003" customHeight="1">
      <c r="A53" s="299" t="s">
        <v>301</v>
      </c>
      <c r="B53" s="287"/>
      <c r="C53" s="288"/>
      <c r="D53" s="289"/>
      <c r="E53" s="289"/>
      <c r="F53" s="289"/>
      <c r="G53" s="289"/>
    </row>
    <row r="54" spans="1:7" s="295" customFormat="1" ht="39.950000000000003" customHeight="1">
      <c r="A54" s="300" t="s">
        <v>302</v>
      </c>
      <c r="B54" s="287"/>
      <c r="C54" s="288"/>
      <c r="D54" s="289"/>
      <c r="E54" s="289"/>
      <c r="F54" s="289"/>
      <c r="G54" s="289"/>
    </row>
    <row r="55" spans="1:7" s="295" customFormat="1" ht="39.950000000000003" customHeight="1">
      <c r="A55" s="299" t="s">
        <v>304</v>
      </c>
      <c r="B55" s="287"/>
      <c r="C55" s="288"/>
      <c r="D55" s="289"/>
      <c r="E55" s="289"/>
      <c r="F55" s="289"/>
      <c r="G55" s="289"/>
    </row>
    <row r="56" spans="1:7" s="295" customFormat="1" ht="39.950000000000003" customHeight="1">
      <c r="A56" s="300" t="s">
        <v>305</v>
      </c>
      <c r="B56" s="287"/>
      <c r="C56" s="288"/>
      <c r="D56" s="289"/>
      <c r="E56" s="289"/>
      <c r="F56" s="289"/>
      <c r="G56" s="289"/>
    </row>
    <row r="57" spans="1:7" s="295" customFormat="1" ht="39.950000000000003" customHeight="1">
      <c r="A57" s="299" t="s">
        <v>311</v>
      </c>
      <c r="B57" s="287"/>
      <c r="C57" s="288"/>
      <c r="D57" s="289"/>
      <c r="E57" s="289"/>
      <c r="F57" s="289"/>
      <c r="G57" s="289"/>
    </row>
    <row r="58" spans="1:7" s="295" customFormat="1" ht="39.950000000000003" customHeight="1">
      <c r="A58" s="300" t="s">
        <v>1080</v>
      </c>
      <c r="B58" s="287"/>
      <c r="C58" s="288"/>
      <c r="D58" s="289"/>
      <c r="E58" s="289"/>
      <c r="F58" s="289"/>
      <c r="G58" s="289"/>
    </row>
    <row r="59" spans="1:7" s="295" customFormat="1" ht="15">
      <c r="A59" s="282" t="s">
        <v>942</v>
      </c>
      <c r="B59" s="287"/>
      <c r="C59" s="288"/>
      <c r="D59" s="289"/>
      <c r="E59" s="289"/>
      <c r="F59" s="289"/>
      <c r="G59" s="289"/>
    </row>
    <row r="60" spans="1:7" s="295" customFormat="1" ht="39.950000000000003" customHeight="1">
      <c r="A60" s="299" t="s">
        <v>943</v>
      </c>
      <c r="B60" s="287"/>
      <c r="C60" s="288"/>
      <c r="D60" s="289"/>
      <c r="E60" s="289"/>
      <c r="F60" s="289"/>
      <c r="G60" s="289"/>
    </row>
    <row r="61" spans="1:7" s="295" customFormat="1" ht="39.950000000000003" customHeight="1">
      <c r="A61" s="300" t="s">
        <v>944</v>
      </c>
      <c r="B61" s="287"/>
      <c r="C61" s="288"/>
      <c r="D61" s="289"/>
      <c r="E61" s="289"/>
      <c r="F61" s="289"/>
      <c r="G61" s="289"/>
    </row>
    <row r="62" spans="1:7" s="295" customFormat="1" ht="39.950000000000003" customHeight="1">
      <c r="A62" s="299" t="s">
        <v>945</v>
      </c>
      <c r="B62" s="287"/>
      <c r="C62" s="288"/>
      <c r="D62" s="289"/>
      <c r="E62" s="289"/>
      <c r="F62" s="289"/>
      <c r="G62" s="289"/>
    </row>
    <row r="63" spans="1:7" s="295" customFormat="1" ht="39.950000000000003" customHeight="1">
      <c r="A63" s="300" t="s">
        <v>946</v>
      </c>
      <c r="B63" s="287"/>
      <c r="C63" s="288"/>
      <c r="D63" s="289"/>
      <c r="E63" s="289"/>
      <c r="F63" s="289"/>
      <c r="G63" s="289"/>
    </row>
    <row r="64" spans="1:7" s="295" customFormat="1" ht="39.950000000000003" customHeight="1">
      <c r="A64" s="299" t="s">
        <v>967</v>
      </c>
      <c r="B64" s="287"/>
      <c r="C64" s="288"/>
      <c r="D64" s="289"/>
      <c r="E64" s="289"/>
      <c r="F64" s="289"/>
      <c r="G64" s="289"/>
    </row>
    <row r="65" spans="1:11" s="295" customFormat="1" ht="39.950000000000003" customHeight="1">
      <c r="A65" s="300" t="s">
        <v>968</v>
      </c>
      <c r="B65" s="287"/>
      <c r="C65" s="288"/>
      <c r="D65" s="289"/>
      <c r="E65" s="289"/>
      <c r="F65" s="289"/>
      <c r="G65" s="289"/>
    </row>
    <row r="66" spans="1:11" s="295" customFormat="1" ht="39.950000000000003" customHeight="1">
      <c r="A66" s="299" t="s">
        <v>969</v>
      </c>
      <c r="B66" s="287"/>
      <c r="C66" s="288"/>
      <c r="D66" s="289"/>
      <c r="E66" s="289"/>
      <c r="F66" s="289"/>
      <c r="G66" s="289"/>
    </row>
    <row r="67" spans="1:11" s="295" customFormat="1" ht="39.950000000000003" customHeight="1">
      <c r="A67" s="300" t="s">
        <v>970</v>
      </c>
      <c r="B67" s="287"/>
      <c r="C67" s="288"/>
      <c r="D67" s="289"/>
      <c r="E67" s="289"/>
      <c r="F67" s="289"/>
      <c r="G67" s="289"/>
    </row>
    <row r="68" spans="1:11" s="295" customFormat="1" ht="39.950000000000003" customHeight="1">
      <c r="A68" s="299" t="s">
        <v>976</v>
      </c>
      <c r="B68" s="287"/>
      <c r="C68" s="288"/>
      <c r="D68" s="289"/>
      <c r="E68" s="289"/>
      <c r="F68" s="289"/>
      <c r="G68" s="289"/>
    </row>
    <row r="69" spans="1:11" s="295" customFormat="1" ht="39.950000000000003" customHeight="1">
      <c r="A69" s="300" t="s">
        <v>971</v>
      </c>
      <c r="B69" s="287"/>
      <c r="C69" s="288"/>
      <c r="D69" s="289"/>
      <c r="E69" s="289"/>
      <c r="F69" s="289"/>
      <c r="G69" s="289"/>
    </row>
    <row r="70" spans="1:11" s="295" customFormat="1" ht="39.950000000000003" customHeight="1">
      <c r="A70" s="299" t="s">
        <v>975</v>
      </c>
      <c r="B70" s="287"/>
      <c r="C70" s="288"/>
      <c r="D70" s="289"/>
      <c r="E70" s="289"/>
      <c r="F70" s="289"/>
      <c r="G70" s="289"/>
    </row>
    <row r="71" spans="1:11" s="295" customFormat="1" ht="39.950000000000003" customHeight="1">
      <c r="A71" s="300" t="s">
        <v>972</v>
      </c>
      <c r="B71" s="287"/>
      <c r="C71" s="288"/>
      <c r="D71" s="289"/>
      <c r="E71" s="289"/>
      <c r="F71" s="289"/>
      <c r="G71" s="289"/>
    </row>
    <row r="72" spans="1:11" s="295" customFormat="1" ht="39.950000000000003" customHeight="1">
      <c r="A72" s="299" t="s">
        <v>973</v>
      </c>
      <c r="B72" s="287"/>
      <c r="C72" s="288"/>
      <c r="D72" s="289"/>
      <c r="E72" s="289"/>
      <c r="F72" s="289"/>
      <c r="G72" s="289"/>
    </row>
    <row r="73" spans="1:11" s="295" customFormat="1" ht="39.950000000000003" customHeight="1">
      <c r="A73" s="300" t="s">
        <v>966</v>
      </c>
      <c r="B73" s="287"/>
      <c r="C73" s="288"/>
      <c r="D73" s="289"/>
      <c r="E73" s="289"/>
      <c r="F73" s="289"/>
      <c r="G73" s="289"/>
      <c r="K73" s="295" t="s">
        <v>919</v>
      </c>
    </row>
    <row r="74" spans="1:11" s="295" customFormat="1" ht="39.950000000000003" customHeight="1">
      <c r="A74" s="299" t="s">
        <v>965</v>
      </c>
      <c r="B74" s="287"/>
      <c r="C74" s="288"/>
      <c r="D74" s="289"/>
      <c r="E74" s="289"/>
      <c r="F74" s="289"/>
      <c r="G74" s="289"/>
    </row>
    <row r="75" spans="1:11" s="295" customFormat="1" ht="39.950000000000003" customHeight="1">
      <c r="A75" s="300" t="s">
        <v>964</v>
      </c>
      <c r="B75" s="287"/>
      <c r="C75" s="288"/>
      <c r="D75" s="289"/>
      <c r="E75" s="289"/>
      <c r="F75" s="289"/>
      <c r="G75" s="289"/>
    </row>
    <row r="76" spans="1:11" s="295" customFormat="1" ht="39.950000000000003" customHeight="1">
      <c r="A76" s="299" t="s">
        <v>963</v>
      </c>
      <c r="B76" s="287"/>
      <c r="C76" s="288"/>
      <c r="D76" s="289"/>
      <c r="E76" s="289"/>
      <c r="F76" s="289"/>
      <c r="G76" s="289"/>
    </row>
    <row r="77" spans="1:11" s="295" customFormat="1" ht="39.950000000000003" customHeight="1">
      <c r="A77" s="300" t="s">
        <v>962</v>
      </c>
      <c r="B77" s="287"/>
      <c r="C77" s="288"/>
      <c r="D77" s="289"/>
      <c r="E77" s="289"/>
      <c r="F77" s="289"/>
      <c r="G77" s="289"/>
    </row>
    <row r="78" spans="1:11" s="295" customFormat="1" ht="39.950000000000003" customHeight="1">
      <c r="A78" s="299" t="s">
        <v>961</v>
      </c>
      <c r="B78" s="287"/>
      <c r="C78" s="288"/>
      <c r="D78" s="289"/>
      <c r="E78" s="289"/>
      <c r="F78" s="289"/>
      <c r="G78" s="289"/>
    </row>
    <row r="79" spans="1:11" s="295" customFormat="1" ht="39.950000000000003" customHeight="1">
      <c r="A79" s="300" t="s">
        <v>960</v>
      </c>
      <c r="B79" s="287"/>
      <c r="C79" s="288"/>
      <c r="D79" s="289"/>
      <c r="E79" s="289"/>
      <c r="F79" s="289"/>
      <c r="G79" s="289"/>
    </row>
    <row r="80" spans="1:11" s="295" customFormat="1" ht="39.950000000000003" customHeight="1">
      <c r="A80" s="299" t="s">
        <v>959</v>
      </c>
      <c r="B80" s="287"/>
      <c r="C80" s="288"/>
      <c r="D80" s="289"/>
      <c r="E80" s="289"/>
      <c r="F80" s="289"/>
      <c r="G80" s="289"/>
    </row>
    <row r="81" spans="1:7" s="295" customFormat="1" ht="39.950000000000003" customHeight="1">
      <c r="A81" s="300" t="s">
        <v>974</v>
      </c>
      <c r="B81" s="287"/>
      <c r="C81" s="288"/>
      <c r="D81" s="289"/>
      <c r="E81" s="289"/>
      <c r="F81" s="289"/>
      <c r="G81" s="289"/>
    </row>
    <row r="82" spans="1:7" s="295" customFormat="1" ht="39.950000000000003" customHeight="1">
      <c r="A82" s="299" t="s">
        <v>958</v>
      </c>
      <c r="B82" s="287"/>
      <c r="C82" s="288"/>
      <c r="D82" s="289"/>
      <c r="E82" s="289"/>
      <c r="F82" s="289"/>
      <c r="G82" s="289"/>
    </row>
    <row r="83" spans="1:7" s="295" customFormat="1" ht="39.950000000000003" customHeight="1">
      <c r="A83" s="300" t="s">
        <v>957</v>
      </c>
      <c r="B83" s="287"/>
      <c r="C83" s="288"/>
      <c r="D83" s="289"/>
      <c r="E83" s="289"/>
      <c r="F83" s="289"/>
      <c r="G83" s="289"/>
    </row>
    <row r="84" spans="1:7" s="295" customFormat="1" ht="39.950000000000003" customHeight="1">
      <c r="A84" s="299" t="s">
        <v>956</v>
      </c>
      <c r="B84" s="287"/>
      <c r="C84" s="288"/>
      <c r="D84" s="289"/>
      <c r="E84" s="289"/>
      <c r="F84" s="289"/>
      <c r="G84" s="289"/>
    </row>
    <row r="85" spans="1:7" s="295" customFormat="1" ht="39.950000000000003" customHeight="1">
      <c r="A85" s="300" t="s">
        <v>955</v>
      </c>
      <c r="B85" s="287"/>
      <c r="C85" s="288"/>
      <c r="D85" s="289"/>
      <c r="E85" s="289"/>
      <c r="F85" s="289"/>
      <c r="G85" s="289"/>
    </row>
    <row r="86" spans="1:7" s="295" customFormat="1" ht="39.950000000000003" customHeight="1">
      <c r="A86" s="299" t="s">
        <v>948</v>
      </c>
      <c r="B86" s="287"/>
      <c r="C86" s="288"/>
      <c r="D86" s="289"/>
      <c r="E86" s="289"/>
      <c r="F86" s="289"/>
      <c r="G86" s="289"/>
    </row>
    <row r="87" spans="1:7" s="295" customFormat="1" ht="39.950000000000003" customHeight="1">
      <c r="A87" s="300" t="s">
        <v>949</v>
      </c>
      <c r="B87" s="287"/>
      <c r="C87" s="288"/>
      <c r="D87" s="289"/>
      <c r="E87" s="289"/>
      <c r="F87" s="289"/>
      <c r="G87" s="289"/>
    </row>
    <row r="88" spans="1:7" s="295" customFormat="1" ht="39.950000000000003" customHeight="1">
      <c r="A88" s="299" t="s">
        <v>692</v>
      </c>
      <c r="B88" s="287"/>
      <c r="C88" s="288"/>
      <c r="D88" s="289"/>
      <c r="E88" s="289"/>
      <c r="F88" s="289"/>
      <c r="G88" s="289"/>
    </row>
    <row r="89" spans="1:7" s="295" customFormat="1" ht="39.950000000000003" customHeight="1">
      <c r="A89" s="300" t="s">
        <v>954</v>
      </c>
      <c r="B89" s="287"/>
      <c r="C89" s="288"/>
      <c r="D89" s="289"/>
      <c r="E89" s="289"/>
      <c r="F89" s="289"/>
      <c r="G89" s="289"/>
    </row>
    <row r="90" spans="1:7" s="295" customFormat="1" ht="39.950000000000003" customHeight="1">
      <c r="A90" s="299" t="s">
        <v>953</v>
      </c>
      <c r="B90" s="287"/>
      <c r="C90" s="288"/>
      <c r="D90" s="289"/>
      <c r="E90" s="289"/>
      <c r="F90" s="289"/>
      <c r="G90" s="289"/>
    </row>
    <row r="91" spans="1:7" s="295" customFormat="1" ht="39.950000000000003" customHeight="1">
      <c r="A91" s="300" t="s">
        <v>950</v>
      </c>
      <c r="B91" s="287"/>
      <c r="C91" s="288"/>
      <c r="D91" s="289"/>
      <c r="E91" s="289"/>
      <c r="F91" s="289"/>
      <c r="G91" s="289"/>
    </row>
    <row r="92" spans="1:7" s="295" customFormat="1" ht="39.950000000000003" customHeight="1">
      <c r="A92" s="299" t="s">
        <v>951</v>
      </c>
      <c r="B92" s="287"/>
      <c r="C92" s="288"/>
      <c r="D92" s="289"/>
      <c r="E92" s="289"/>
      <c r="F92" s="289"/>
      <c r="G92" s="289"/>
    </row>
    <row r="93" spans="1:7" s="295" customFormat="1" ht="39.950000000000003" customHeight="1">
      <c r="A93" s="300" t="s">
        <v>952</v>
      </c>
      <c r="B93" s="287"/>
      <c r="C93" s="288"/>
      <c r="D93" s="289"/>
      <c r="E93" s="289"/>
      <c r="F93" s="289"/>
      <c r="G93" s="289"/>
    </row>
    <row r="94" spans="1:7" s="295" customFormat="1" ht="15">
      <c r="A94" s="298"/>
      <c r="B94" s="287"/>
      <c r="C94" s="288"/>
      <c r="D94" s="289"/>
      <c r="E94" s="289"/>
      <c r="F94" s="289"/>
      <c r="G94" s="289"/>
    </row>
    <row r="95" spans="1:7" s="295" customFormat="1" ht="15">
      <c r="A95" s="282" t="s">
        <v>947</v>
      </c>
      <c r="B95" s="291"/>
      <c r="C95" s="288"/>
      <c r="D95" s="289"/>
      <c r="E95" s="289"/>
      <c r="F95" s="289"/>
      <c r="G95" s="289"/>
    </row>
    <row r="96" spans="1:7" s="295" customFormat="1" ht="39.950000000000003" customHeight="1">
      <c r="A96" s="299" t="s">
        <v>322</v>
      </c>
      <c r="B96" s="287"/>
      <c r="C96" s="288"/>
      <c r="D96" s="289"/>
      <c r="E96" s="289"/>
      <c r="F96" s="289"/>
      <c r="G96" s="289"/>
    </row>
    <row r="97" spans="1:10" s="295" customFormat="1" ht="39.950000000000003" customHeight="1">
      <c r="A97" s="300" t="s">
        <v>871</v>
      </c>
      <c r="B97" s="287"/>
      <c r="C97" s="288"/>
      <c r="D97" s="289"/>
      <c r="E97" s="289"/>
      <c r="F97" s="289"/>
      <c r="G97" s="289"/>
    </row>
    <row r="98" spans="1:10" s="295" customFormat="1" ht="39.950000000000003" customHeight="1">
      <c r="A98" s="299" t="s">
        <v>331</v>
      </c>
      <c r="B98" s="287"/>
      <c r="C98" s="288"/>
      <c r="D98" s="289"/>
      <c r="E98" s="289"/>
      <c r="F98" s="289"/>
      <c r="G98" s="289"/>
    </row>
    <row r="99" spans="1:10" s="295" customFormat="1" ht="39.950000000000003" customHeight="1">
      <c r="A99" s="300" t="s">
        <v>357</v>
      </c>
      <c r="B99" s="287"/>
      <c r="C99" s="288"/>
      <c r="D99" s="289"/>
      <c r="E99" s="289"/>
      <c r="F99" s="289"/>
      <c r="G99" s="289"/>
    </row>
    <row r="100" spans="1:10" s="295" customFormat="1" ht="39.950000000000003" customHeight="1">
      <c r="A100" s="299" t="s">
        <v>872</v>
      </c>
      <c r="B100" s="287"/>
      <c r="C100" s="288"/>
      <c r="D100" s="289"/>
      <c r="E100" s="289"/>
      <c r="F100" s="289"/>
      <c r="G100" s="289"/>
    </row>
    <row r="101" spans="1:10" s="295" customFormat="1" ht="39.950000000000003" customHeight="1">
      <c r="A101" s="300" t="s">
        <v>358</v>
      </c>
      <c r="B101" s="287"/>
      <c r="C101" s="288"/>
      <c r="D101" s="289"/>
      <c r="E101" s="289"/>
      <c r="F101" s="289"/>
      <c r="G101" s="289"/>
    </row>
    <row r="102" spans="1:10" s="295" customFormat="1" ht="39.950000000000003" customHeight="1">
      <c r="A102" s="299" t="s">
        <v>360</v>
      </c>
      <c r="B102" s="287"/>
      <c r="C102" s="288"/>
      <c r="D102" s="289"/>
      <c r="E102" s="289"/>
      <c r="F102" s="289"/>
      <c r="G102" s="289"/>
    </row>
    <row r="103" spans="1:10" s="295" customFormat="1" ht="39.950000000000003" customHeight="1">
      <c r="A103" s="300" t="s">
        <v>366</v>
      </c>
      <c r="B103" s="287"/>
      <c r="C103" s="288"/>
      <c r="D103" s="289"/>
      <c r="E103" s="289"/>
      <c r="F103" s="289"/>
      <c r="G103" s="289"/>
    </row>
    <row r="104" spans="1:10" s="295" customFormat="1" ht="39.950000000000003" customHeight="1">
      <c r="A104" s="299" t="s">
        <v>368</v>
      </c>
      <c r="B104" s="287"/>
      <c r="C104" s="288"/>
      <c r="D104" s="289"/>
      <c r="E104" s="289"/>
      <c r="F104" s="289"/>
      <c r="G104" s="289"/>
    </row>
    <row r="105" spans="1:10" s="295" customFormat="1" ht="39.950000000000003" customHeight="1">
      <c r="A105" s="300" t="s">
        <v>373</v>
      </c>
      <c r="B105" s="287"/>
      <c r="C105" s="288"/>
      <c r="D105" s="289"/>
      <c r="E105" s="289"/>
      <c r="F105" s="289"/>
      <c r="G105" s="289"/>
    </row>
    <row r="106" spans="1:10" s="295" customFormat="1" ht="39.950000000000003" customHeight="1">
      <c r="A106" s="299" t="s">
        <v>350</v>
      </c>
      <c r="B106" s="287"/>
      <c r="C106" s="288"/>
      <c r="D106" s="289"/>
      <c r="E106" s="289"/>
      <c r="F106" s="289"/>
      <c r="G106" s="289"/>
      <c r="J106" s="295" t="s">
        <v>919</v>
      </c>
    </row>
    <row r="107" spans="1:10" ht="39.950000000000003" customHeight="1">
      <c r="C107" s="288"/>
    </row>
    <row r="108" spans="1:10" ht="39.950000000000003" customHeight="1">
      <c r="C108" s="288"/>
    </row>
    <row r="109" spans="1:10" ht="39.950000000000003" customHeight="1">
      <c r="C109" s="288"/>
    </row>
    <row r="110" spans="1:10" ht="39.950000000000003" customHeight="1">
      <c r="C110" s="288"/>
    </row>
    <row r="111" spans="1:10" ht="39.950000000000003" customHeight="1">
      <c r="C111" s="288"/>
    </row>
    <row r="112" spans="1:10" ht="39.950000000000003" customHeight="1">
      <c r="C112" s="288"/>
    </row>
    <row r="113" spans="3:3" ht="39.950000000000003" customHeight="1">
      <c r="C113" s="288"/>
    </row>
    <row r="114" spans="3:3" ht="39.950000000000003" customHeight="1">
      <c r="C114" s="288"/>
    </row>
    <row r="115" spans="3:3" ht="39.950000000000003" customHeight="1">
      <c r="C115" s="288"/>
    </row>
    <row r="116" spans="3:3" ht="39.950000000000003" customHeight="1">
      <c r="C116" s="288"/>
    </row>
    <row r="117" spans="3:3" ht="39.950000000000003" customHeight="1">
      <c r="C117" s="288"/>
    </row>
    <row r="118" spans="3:3" ht="39.950000000000003" customHeight="1">
      <c r="C118" s="288"/>
    </row>
    <row r="119" spans="3:3" ht="39.950000000000003" customHeight="1">
      <c r="C119" s="288"/>
    </row>
    <row r="120" spans="3:3" ht="39.950000000000003" customHeight="1">
      <c r="C120" s="288"/>
    </row>
    <row r="121" spans="3:3" ht="39.950000000000003" customHeight="1">
      <c r="C121" s="288"/>
    </row>
    <row r="122" spans="3:3" ht="39.950000000000003" customHeight="1">
      <c r="C122" s="288"/>
    </row>
    <row r="123" spans="3:3" ht="39.950000000000003" customHeight="1">
      <c r="C123" s="288"/>
    </row>
    <row r="124" spans="3:3" ht="39.950000000000003" customHeight="1">
      <c r="C124" s="288"/>
    </row>
    <row r="125" spans="3:3" ht="39.950000000000003" customHeight="1">
      <c r="C125" s="288"/>
    </row>
    <row r="126" spans="3:3" ht="39.950000000000003" customHeight="1">
      <c r="C126" s="288"/>
    </row>
    <row r="127" spans="3:3" ht="39.950000000000003" customHeight="1">
      <c r="C127" s="288"/>
    </row>
    <row r="128" spans="3:3" ht="39.950000000000003" customHeight="1">
      <c r="C128" s="288"/>
    </row>
    <row r="129" spans="3:3" ht="39.950000000000003" customHeight="1">
      <c r="C129" s="288"/>
    </row>
    <row r="130" spans="3:3" ht="39.950000000000003" customHeight="1">
      <c r="C130" s="288"/>
    </row>
    <row r="131" spans="3:3" ht="39.950000000000003" customHeight="1">
      <c r="C131" s="288"/>
    </row>
    <row r="132" spans="3:3" ht="39.950000000000003" customHeight="1">
      <c r="C132" s="288"/>
    </row>
    <row r="133" spans="3:3" ht="39.950000000000003" customHeight="1">
      <c r="C133" s="288"/>
    </row>
    <row r="134" spans="3:3" ht="39.950000000000003" customHeight="1">
      <c r="C134" s="288"/>
    </row>
    <row r="135" spans="3:3" ht="39.950000000000003" customHeight="1">
      <c r="C135" s="288"/>
    </row>
    <row r="136" spans="3:3" ht="39.950000000000003" customHeight="1">
      <c r="C136" s="288"/>
    </row>
    <row r="137" spans="3:3" ht="39.950000000000003" customHeight="1">
      <c r="C137" s="288"/>
    </row>
    <row r="138" spans="3:3" ht="39.950000000000003" customHeight="1">
      <c r="C138" s="288"/>
    </row>
    <row r="139" spans="3:3" ht="39.950000000000003" customHeight="1">
      <c r="C139" s="288"/>
    </row>
    <row r="140" spans="3:3" ht="39.950000000000003" customHeight="1">
      <c r="C140" s="288"/>
    </row>
    <row r="141" spans="3:3" ht="39.950000000000003" customHeight="1">
      <c r="C141" s="288"/>
    </row>
    <row r="142" spans="3:3" ht="39.950000000000003" customHeight="1">
      <c r="C142" s="288"/>
    </row>
    <row r="143" spans="3:3" ht="39.950000000000003" customHeight="1">
      <c r="C143" s="288"/>
    </row>
    <row r="144" spans="3:3" ht="39.950000000000003" customHeight="1">
      <c r="C144" s="288"/>
    </row>
    <row r="145" spans="3:3" ht="39.950000000000003" customHeight="1">
      <c r="C145" s="288"/>
    </row>
    <row r="146" spans="3:3" ht="39.950000000000003" customHeight="1">
      <c r="C146" s="288"/>
    </row>
    <row r="147" spans="3:3" ht="39.950000000000003" customHeight="1">
      <c r="C147" s="288"/>
    </row>
    <row r="148" spans="3:3" ht="39.950000000000003" customHeight="1">
      <c r="C148" s="288"/>
    </row>
    <row r="149" spans="3:3" ht="39.950000000000003" customHeight="1">
      <c r="C149" s="288"/>
    </row>
    <row r="150" spans="3:3" ht="39.950000000000003" customHeight="1">
      <c r="C150" s="288"/>
    </row>
    <row r="151" spans="3:3" ht="39.950000000000003" customHeight="1">
      <c r="C151" s="288"/>
    </row>
    <row r="152" spans="3:3" ht="39.950000000000003" customHeight="1">
      <c r="C152" s="288"/>
    </row>
    <row r="153" spans="3:3" ht="39.950000000000003" customHeight="1">
      <c r="C153" s="288"/>
    </row>
    <row r="154" spans="3:3" ht="39.950000000000003" customHeight="1">
      <c r="C154" s="288"/>
    </row>
    <row r="155" spans="3:3" ht="39.950000000000003" customHeight="1">
      <c r="C155" s="288"/>
    </row>
    <row r="156" spans="3:3" ht="39.950000000000003" customHeight="1">
      <c r="C156" s="288"/>
    </row>
    <row r="157" spans="3:3" ht="39.950000000000003" customHeight="1">
      <c r="C157" s="288"/>
    </row>
    <row r="158" spans="3:3" ht="39.950000000000003" customHeight="1">
      <c r="C158" s="288"/>
    </row>
    <row r="159" spans="3:3" ht="39.950000000000003" customHeight="1">
      <c r="C159" s="288"/>
    </row>
    <row r="160" spans="3:3" ht="39.950000000000003" customHeight="1">
      <c r="C160" s="288"/>
    </row>
    <row r="161" spans="3:3" ht="39.950000000000003" customHeight="1">
      <c r="C161" s="288"/>
    </row>
    <row r="162" spans="3:3" ht="39.950000000000003" customHeight="1">
      <c r="C162" s="288"/>
    </row>
    <row r="163" spans="3:3" ht="39.950000000000003" customHeight="1">
      <c r="C163" s="288"/>
    </row>
    <row r="164" spans="3:3" ht="39.950000000000003" customHeight="1">
      <c r="C164" s="288"/>
    </row>
    <row r="165" spans="3:3" ht="39.950000000000003" customHeight="1">
      <c r="C165" s="288"/>
    </row>
    <row r="166" spans="3:3" ht="39.950000000000003" customHeight="1">
      <c r="C166" s="288"/>
    </row>
    <row r="167" spans="3:3" ht="39.950000000000003" customHeight="1">
      <c r="C167" s="288"/>
    </row>
    <row r="168" spans="3:3" ht="39.950000000000003" customHeight="1">
      <c r="C168" s="288"/>
    </row>
    <row r="169" spans="3:3" ht="39.950000000000003" customHeight="1">
      <c r="C169" s="288"/>
    </row>
    <row r="170" spans="3:3" ht="39.950000000000003" customHeight="1">
      <c r="C170" s="288"/>
    </row>
    <row r="171" spans="3:3" ht="39.950000000000003" customHeight="1">
      <c r="C171" s="288"/>
    </row>
    <row r="172" spans="3:3" ht="39.950000000000003" customHeight="1">
      <c r="C172" s="288"/>
    </row>
    <row r="173" spans="3:3" ht="39.950000000000003" customHeight="1">
      <c r="C173" s="288"/>
    </row>
    <row r="174" spans="3:3" ht="39.950000000000003" customHeight="1">
      <c r="C174" s="288"/>
    </row>
    <row r="175" spans="3:3" ht="39.950000000000003" customHeight="1">
      <c r="C175" s="288"/>
    </row>
    <row r="176" spans="3:3" ht="39.950000000000003" customHeight="1">
      <c r="C176" s="288"/>
    </row>
    <row r="177" spans="3:3" ht="39.950000000000003" customHeight="1">
      <c r="C177" s="288"/>
    </row>
    <row r="178" spans="3:3" ht="39.950000000000003" customHeight="1">
      <c r="C178" s="288"/>
    </row>
    <row r="179" spans="3:3" ht="39.950000000000003" customHeight="1">
      <c r="C179" s="288"/>
    </row>
    <row r="180" spans="3:3" ht="39.950000000000003" customHeight="1">
      <c r="C180" s="288"/>
    </row>
    <row r="181" spans="3:3" ht="39.950000000000003" customHeight="1">
      <c r="C181" s="288"/>
    </row>
    <row r="182" spans="3:3" ht="39.950000000000003" customHeight="1">
      <c r="C182" s="288"/>
    </row>
    <row r="183" spans="3:3" ht="39.950000000000003" customHeight="1">
      <c r="C183" s="288"/>
    </row>
    <row r="184" spans="3:3" ht="39.950000000000003" customHeight="1">
      <c r="C184" s="288"/>
    </row>
    <row r="185" spans="3:3" ht="39.950000000000003" customHeight="1">
      <c r="C185" s="288"/>
    </row>
    <row r="186" spans="3:3" ht="39.950000000000003" customHeight="1">
      <c r="C186" s="288"/>
    </row>
    <row r="187" spans="3:3" ht="39.950000000000003" customHeight="1">
      <c r="C187" s="288"/>
    </row>
    <row r="188" spans="3:3" ht="39.950000000000003" customHeight="1">
      <c r="C188" s="288"/>
    </row>
    <row r="189" spans="3:3" ht="39.950000000000003" customHeight="1">
      <c r="C189" s="288"/>
    </row>
    <row r="190" spans="3:3" ht="39.950000000000003" customHeight="1">
      <c r="C190" s="288"/>
    </row>
    <row r="191" spans="3:3" ht="39.950000000000003" customHeight="1">
      <c r="C191" s="288"/>
    </row>
    <row r="192" spans="3:3" ht="39.950000000000003" customHeight="1">
      <c r="C192" s="288"/>
    </row>
    <row r="193" spans="3:3" ht="39.950000000000003" customHeight="1">
      <c r="C193" s="288"/>
    </row>
    <row r="194" spans="3:3" ht="39.950000000000003" customHeight="1">
      <c r="C194" s="288"/>
    </row>
    <row r="195" spans="3:3" ht="39.950000000000003" customHeight="1">
      <c r="C195" s="288"/>
    </row>
    <row r="196" spans="3:3" ht="39.950000000000003" customHeight="1">
      <c r="C196" s="288"/>
    </row>
    <row r="197" spans="3:3" ht="39.950000000000003" customHeight="1">
      <c r="C197" s="288"/>
    </row>
    <row r="198" spans="3:3" ht="39.950000000000003" customHeight="1">
      <c r="C198" s="288"/>
    </row>
    <row r="199" spans="3:3" ht="39.950000000000003" customHeight="1">
      <c r="C199" s="288"/>
    </row>
    <row r="200" spans="3:3" ht="39.950000000000003" customHeight="1">
      <c r="C200" s="295"/>
    </row>
    <row r="201" spans="3:3" ht="39.950000000000003" customHeight="1">
      <c r="C201" s="295"/>
    </row>
    <row r="202" spans="3:3" ht="39.950000000000003" customHeight="1">
      <c r="C202" s="295"/>
    </row>
    <row r="203" spans="3:3" ht="39.950000000000003" customHeight="1">
      <c r="C203" s="295"/>
    </row>
    <row r="204" spans="3:3" ht="39.950000000000003" customHeight="1">
      <c r="C204" s="295"/>
    </row>
    <row r="205" spans="3:3" ht="39.950000000000003" customHeight="1">
      <c r="C205" s="295"/>
    </row>
    <row r="206" spans="3:3" ht="39.950000000000003" customHeight="1">
      <c r="C206" s="295"/>
    </row>
    <row r="207" spans="3:3" ht="39.950000000000003" customHeight="1">
      <c r="C207" s="295"/>
    </row>
    <row r="208" spans="3:3" ht="39.950000000000003" customHeight="1">
      <c r="C208" s="295"/>
    </row>
    <row r="209" spans="3:3" ht="39.950000000000003" customHeight="1">
      <c r="C209" s="295"/>
    </row>
    <row r="210" spans="3:3" ht="39.950000000000003" customHeight="1">
      <c r="C210" s="295"/>
    </row>
    <row r="211" spans="3:3" ht="39.950000000000003" customHeight="1">
      <c r="C211" s="295"/>
    </row>
    <row r="212" spans="3:3" ht="39.950000000000003" customHeight="1">
      <c r="C212" s="295"/>
    </row>
    <row r="213" spans="3:3" ht="39.950000000000003" customHeight="1">
      <c r="C213" s="295"/>
    </row>
    <row r="214" spans="3:3" ht="39.950000000000003" customHeight="1">
      <c r="C214" s="295"/>
    </row>
    <row r="215" spans="3:3" ht="39.950000000000003" customHeight="1">
      <c r="C215" s="295"/>
    </row>
    <row r="216" spans="3:3" ht="39.950000000000003" customHeight="1">
      <c r="C216" s="295"/>
    </row>
    <row r="217" spans="3:3" ht="39.950000000000003" customHeight="1">
      <c r="C217" s="295"/>
    </row>
    <row r="218" spans="3:3" ht="39.950000000000003" customHeight="1">
      <c r="C218" s="295"/>
    </row>
    <row r="219" spans="3:3" ht="39.950000000000003" customHeight="1">
      <c r="C219" s="295"/>
    </row>
    <row r="220" spans="3:3" ht="39.950000000000003" customHeight="1">
      <c r="C220" s="295"/>
    </row>
    <row r="221" spans="3:3" ht="39.950000000000003" customHeight="1">
      <c r="C221" s="295"/>
    </row>
    <row r="222" spans="3:3" ht="39.950000000000003" customHeight="1">
      <c r="C222" s="295"/>
    </row>
    <row r="223" spans="3:3" ht="39.950000000000003" customHeight="1">
      <c r="C223" s="295"/>
    </row>
    <row r="224" spans="3:3" ht="39.950000000000003" customHeight="1">
      <c r="C224" s="295"/>
    </row>
    <row r="225" spans="3:3" ht="39.950000000000003" customHeight="1">
      <c r="C225" s="295"/>
    </row>
    <row r="226" spans="3:3" ht="39.950000000000003" customHeight="1">
      <c r="C226" s="295"/>
    </row>
    <row r="227" spans="3:3" ht="39.950000000000003" customHeight="1">
      <c r="C227" s="295"/>
    </row>
    <row r="228" spans="3:3" ht="39.950000000000003" customHeight="1">
      <c r="C228" s="295"/>
    </row>
    <row r="229" spans="3:3" ht="39.950000000000003" customHeight="1">
      <c r="C229" s="295"/>
    </row>
    <row r="230" spans="3:3" ht="39.950000000000003" customHeight="1">
      <c r="C230" s="295"/>
    </row>
    <row r="231" spans="3:3" ht="39.950000000000003" customHeight="1">
      <c r="C231" s="295"/>
    </row>
    <row r="232" spans="3:3" ht="39.950000000000003" customHeight="1">
      <c r="C232" s="295"/>
    </row>
    <row r="233" spans="3:3" ht="39.950000000000003" customHeight="1">
      <c r="C233" s="295"/>
    </row>
    <row r="234" spans="3:3" ht="39.950000000000003" customHeight="1">
      <c r="C234" s="295"/>
    </row>
    <row r="235" spans="3:3" ht="39.950000000000003" customHeight="1">
      <c r="C235" s="295"/>
    </row>
  </sheetData>
  <sheetProtection algorithmName="SHA-512" hashValue="D4LyHAK4cRR1+zGFjSCp2AK5m3/JQ35lKw0KRpIjPqsiucd0XkA66ACjEPfwlwB3xQuoriijqIpA/327FonTBg==" saltValue="pD6dxD/uwu19XHj1z8LHZg==" spinCount="100000" sheet="1" objects="1" scenarios="1"/>
  <mergeCells count="1">
    <mergeCell ref="C1:C3"/>
  </mergeCells>
  <hyperlinks>
    <hyperlink ref="C1" r:id="rId1" display="https://creativecommons.org/licenses/by-sa/3.0/legalcode.de"/>
    <hyperlink ref="A106" location="'Tab. 7.11A'!A1" display="Tabelle 7.11A: Anteil der Personen ohne beruflichen Abschluss bei den 30- bis unter 35-Jährigen nach Geschlecht und Bundesländern und bei den 30- bis unter 45-Jährigen nach Migrationshintergrund und Bundesländern 2007, 2015 und 2017 (in %)"/>
    <hyperlink ref="A105" location="'Tab. 7.10A'!A1" display="Tabelle 7.10A: Bevölkerung in Privathaushalten im Alter von 30 bis 45 Jahren nach Bildungsstand nach Geschlecht und Migrationshintergrund und nach Ländern 2017  (in %) "/>
    <hyperlink ref="A104" location="'Tab. 7.9A'!A1" display="Tabelle 7.9A: Erwerbslosenquoten der 25- bis unter 35-Jährigen nach Bildungsstand im Ländervergleich 2005, 2015 und 2017 (in %)"/>
    <hyperlink ref="A103" location="'Tab. 7.8A'!A1" display="Tabelle 7.8A: Erwerbsstatus von Ausbildungsabsolventen 2007, 2013 und 2015 zwei Jahre nach Beendigung der Ausbildung nach Staatsangehörigkeit und Bundesländern"/>
    <hyperlink ref="A102" location="'Tab. 7.7A'!A1" display="Tabelle 7.7A: Erwerbsstatus von Ausbildungsabsolventen 2007,2013 und 2015 zwei Jahre nach Beendigung der Ausbildung insgesamt, nach Geschlecht und Bundesländern "/>
    <hyperlink ref="A101" location="'Tab. 7.6A'!A1" display="Tabelle 7.6A: Übernahmequote der Betriebe 2007, 2015 und 2017 nach Ländern (in %)"/>
    <hyperlink ref="A100" location="'Tab. 7.5A'!A1" display="Tabelle 7.5A:Quote vorzeitiger Vertragslösungen in der dualen Ausbildung nach Ausbildungsbereichen und Ländern differenziert nach Geschlecht 2017 (inkl. der Berufe für Menschen mit Behinderungen) (in %)"/>
    <hyperlink ref="A99" location="'Tab. 7.4A'!A1" display="Tabelle 7.4A: Quote vorzeitiger Vertragslösungen in der dualen Ausbildung von Auszubildenden mit Ausländerstatus nach Ländern 2017 und 2010 (inkl. der Berufe für Menschen mit Behinderungen) (in %)"/>
    <hyperlink ref="A98" location="'Tab. 7.3A'!A1" display="Tabelle 7.3A: Quote vorzeitiger Vertragslösungen in der dualen Ausbildung nach Ländern und Vorbildungsniveau 2017 und 2010 (inkl. der Berufe für Menschen mit Behinderungen) (in %)"/>
    <hyperlink ref="A97" location="'Tab. 7.2A'!A1" display="Tabelle 7.2A: Quote vorzeitiger Vertragslösungen in der dualen Ausbildung in West- und Ostdeutschland 2010 und 2017 (inkl. der Berufe für Menschen mit Behinderungen) (in %)"/>
    <hyperlink ref="A96" location="'Tab. 7.1A'!A1" display="Tabelle 7.1A: Quote vorzeitiger Vertragslösungen in der dualen Ausbildung nach Ländern 2010 und 2017 (inkl. der Berufe für Menschen mit Behinderungen) (in %)"/>
    <hyperlink ref="A93" location="'Tab. 6.34A'!A1" display="Tabelle 6.34A Unbesetzte Ausbildungsstellen (UBA) und unvermittelte Bewerber (UVB) 2017 nach Berufsgruppen, Region und (vorhandenen/erwarteten1)) Schulabschlüssen (in %)"/>
    <hyperlink ref="A92" location="'Tab. 6.33A'!A1" display="Tabelle 6.33A Unbesetzte Ausbildungsstellen (UBA) und unvermittelte Bewerber (UVB) 2017 nach Berufsgruppen und (vorhandenen/erwarteten1)) Schulabschlüssen (Anzahl, in %)"/>
    <hyperlink ref="A91" location="'Tab. 6.32A'!A1" display="Tabelle 6.32A Neu abgeschlossene Ausbildungsverträge und unbesetzte Ausbildungsstellen 2017 nach Berufsbereichen, Region und (vorhandenen/erwarteten1)) Schulabschlüssen"/>
    <hyperlink ref="A90" location="'Tab. 6.31A'!A1" display="Tabelle 6.31A Neu abgeschlossene Ausbildungverträge, unbesetzte Ausbildungstellen und unvermittelte Bewerber 2017 nach Berufsbereichen und (vorhandenen/erwarteten1)) Schulabschlüssen (Anzahl, in %)"/>
    <hyperlink ref="A89" location="'Tab. 6.30A'!A1" display="Tabelle 6.30A Neu abgeschlossene Ausbildungverträge 2008 bis 2017 nach Schulabschlüssen und Berufsbereichen (in%)1)"/>
    <hyperlink ref="A88" location="'Tab. 6.29A'!A1" display="Tabelle 6.29A Neu abgeschlossene Ausbildungsverträge (NAA), unbesetzte Ausbildungsstellen (UBA), unvermittelte Bewerber (UVB) und ANR 2009 bis 2018  in Produktions-, primären  und sekundären Dienstleistungsberufen  "/>
    <hyperlink ref="A87" location="'Tab. 6.28A'!A1" display="Tabelle 6.28A Unbesetzte Ausbildungsstellen, unvermittelte Bewerber, neu abgeschlossene Ausbildungsverträge und ANR 2017 der 10 einkommensschwächsten und-stärksten Berufsgruppen1) "/>
    <hyperlink ref="A86" location="'Tab. 6.27A'!A1" display="Tabelle 6.27A Ausbildungsnachfrage 2018 nach Ländern und ausgewählten Berufsgruppen (Anzahl, in %)1)"/>
    <hyperlink ref="A85" location="'Tab. 6.26A'!A1" display="Tabelle 6.26A Ausbildungsangebot 2018 nach Ländern und ausgewählten Berufsgruppen (Anzahl, in %)"/>
    <hyperlink ref="A84" location="'Tab. 6.25A'!A1" display="Tabelle 6.25A Unbesetzte Ausbildungsstellen, unvermittelte Bewerber sowie Passungsprobleme nach Mismatchtypen, Länder 2018 (Anzahl, in %)"/>
    <hyperlink ref="A83" location="'Tab. 6.24A'!A1" display="Tabelle 6.24A Unbesetzte Ausbildungsstellen, unvermittelte Bewerber sowie Passungsprobleme nach Mismatchtypen, Deutschland 2009 bis 2018 (Anzahl, in %)"/>
    <hyperlink ref="A82" location="'Tab. 6.23A'!A1" display="Tabelle 6.23A Besetzungs- und Versorgungsprobleme 2018 in ausgewählten Berufsgruppen (Anzahl, in %)"/>
    <hyperlink ref="A81" location="'Tab. 6.22A'!A1" display="Tabelle 6.22A Passungsprobleme 2018 nach Arbeitsagenturbezirken (in %)1)"/>
    <hyperlink ref="A80" location="'Tab. 6.21A'!A1" display="Tabelle 6.21A Unbesetzte Ausbildungsstellen, noch zu vermittelnde Bewerber, erfolglose Ausbildungsplatzbesetzung und erfolglose Ausbildungsplatznachfrage nach Ländern 2009 und 2018 (Anzahl, in %)"/>
    <hyperlink ref="A79" location="'Tab. 6.20A'!A1" display="Tabelle 6.20A Erfolglose Ausbildungsplatzbesetzung (Besetzungsprobleme) und erfolglose Ausbildungsplatznachfrage (Versorgungsprobleme) 2009 bis 2018 nach Ländern (in %)"/>
    <hyperlink ref="A78" location="'Tab. 6.19A'!A1" display="Tabelle 6.19A Angebots-Nachfrage-Relation 2018 in ausgewählten Berufsgruppen"/>
    <hyperlink ref="A77" location="'Tab. 6.18A'!A1" display="Tabelle 6.18A Angebots-Nachfrage-Relation 2018 nach Arbeitsagenturbezirken"/>
    <hyperlink ref="A76" location="'Tab. 6.17A'!A1" display="Tabelle 6.17A Angebots-Nachfrage-Relation 2009 und 2018 und Veränderungsrelation 2018 zu 2009 nach Ländern (Anzahl, Relation)"/>
    <hyperlink ref="A75" location="'Tab. 6.16A'!A1" display="Tabelle 6.16A Angebots-Nachfrage-Relation 2009 bis 2018 nach Ländern"/>
    <hyperlink ref="A74" location="'Tab. 6.15A'!A1" display="Tabelle 6.15A Neuverträge, Ausbildungsstellenangebot und -nachfrage sowie Angebots-Nachfrage-Relation (ANR) 2009 bis 2018 (Anzahl, in %)"/>
    <hyperlink ref="A73" location="'Tab. 6.14A'!A1" display="Tabelle 6.14A Ausbildungsquote, Qualifikationsspezifische Ausbildungsquote 2012 und 2017 nach Berufsgruppen (Stichtag 31.12.) (in %)"/>
    <hyperlink ref="A72" location="'Tab. 6.13A'!A1" display="Tabelle 6.13A Beschäftigte, Beschäftigte mit Berufsausbildung, Auszubildende, Ausbildungsquote und qualifikationsspezifische Ausbildungsquote 1999 und 2017 nach Ländern (Stichtag 31.12.) (Anzahl, in %)"/>
    <hyperlink ref="A71" location="'Tab. 6.12A'!A1" display="Tabelle 6.12A Beschäftigte mit Berufsausbildung, Auszubildende und qualifikationsspezifische Ausbildungsquote 1999 bis 2017 nach Ländergruppen (Stichtag 31.12.) (Anzahl, in %, Index in %)"/>
    <hyperlink ref="A70" location="'Tab. 6.11A'!A1" display="Tabelle 6.11A Beschäftigte, Auszubildende und Ausbildungsquote 1999 bis 2017 nach Ländergruppen (Stichtag 31.12.) (Anzahl, in %, Index in %) 1)"/>
    <hyperlink ref="A69" location="'Tab. 6.10A'!A1" display="Tabelle 6.10A Neu abgeschlossene Ausbildungsverträge 2008 und 2017 nach Staatsangehörigkeit (Anzahl, in %)"/>
    <hyperlink ref="A68" location="'Tab. 6.9A'!A1" display="Tabelle 6.9A Neu abgeschlossene Ausbildungsverträge in Berufen mit unterschiedlichen Anteilen an Personen mit niedrigem Schulabschluss (Anzahl, in %)"/>
    <hyperlink ref="A67" location="'Tab. 6.8A'!A1" display="Tabelle 6.8A Neu abgeschlossene Ausbildungsverträge 2008 nach schulischer Vorbildung (Anzahl, in %)"/>
    <hyperlink ref="A66" location="'Tab. 6.7A'!A1" display="Tabelle 6.7A Neu abgeschlossene Ausbildungsverträge 2017 nach schulischer Vorbildung (Anzahl, in %)"/>
    <hyperlink ref="A65" location="'Tab. 6.6A'!A1" display="Tabelle 6.6A Von Frauen neu abgeschlossene Ausbildungsverträge 2008 bis 2017 nach ausgewählten Berufsgruppen (Anzahl, in %)"/>
    <hyperlink ref="A64" location="'Tab. 6.5A'!A1" display="Tabelle 6.5A Neu abgeschlossene Ausbildungsverträge 2008 bis 2017 nach ausgewählten Berufsgruppen (Anzahl, Index in %)"/>
    <hyperlink ref="A63" location="'Tab. 6.4A'!A1" display="Tabelle 6.4A Neu abgeschlossene Ausbildungsverträge 2008 bis 2017 nach Produktions- und Dienstleistungsberufen und Ländern (Anzahl, in %)"/>
    <hyperlink ref="A62" location="'Tab. 6.3A'!A1" display="Tabelle 6.3A Neu abgeschlossene Ausbildungsverträge 2008 und 2017 nach Ausbildungsbereichen und Ländern (in %)"/>
    <hyperlink ref="A61" location="'Tab. 6.2A'!A1" display="Tabelle 6.2A Neu abgeschlossene Ausbildungsverträge 2008 und 2017 nach Ausbildungsbereichen und Ländern (Anzahl)"/>
    <hyperlink ref="A60" location="'Tab. 6.1A'!A1" display="Tabelle 6.1A Neu abgeschlossene Ausbildungsverträge 2008 bis 2017 nach Ländern (Anzahl, Index in %)"/>
    <hyperlink ref="A58" location="'Tab. 5.12A'!A1" display="Tabelle 5.12A Einmündung von Ausländern in die Sektoren des Schulberufssystems nach Ländern 2007, 2015 &amp; 2017 "/>
    <hyperlink ref="A57" location="'Tab. 5.11A'!A1" display="Tabelle 5.11A Einmündung in die Sektoren des Schulberufssystems nach Geschlecht und Ländern 2017  "/>
    <hyperlink ref="A56" location="'Tab. 5.10A'!A1" display="Tabelle 5.10A Entwicklung der Bevölkerungskohorten mit erhöhtem Potenzial an Pflegebedarf"/>
    <hyperlink ref="A55" location="'Tab. 5.9A'!A1" display="Tabelle 5.9A Entwicklung der Schüler*innen im ersten Schuljahr im Schulberufssystem in Gesundheits- und Krankenpflegeberufen (2000 = 100%)"/>
    <hyperlink ref="A54" location="'Tab. 5.8A'!A1" display="Tabelle 5.8A Anteile der Schüler*inneim ersten Schuljahr im Schulberufssystem in Gesundheits- und Krankenpflegeberufen im ersten Schuljahr 2007, 2012 und 2017"/>
    <hyperlink ref="A53" location="'Tab. 5.7A'!A1" display="Tabelle 5.7A Entwicklung der Schüler*innen im ersten Schuljahr im Schulberufssystem in Erziehungs- und Kinderpflegeberufen (2000 = 100%)"/>
    <hyperlink ref="A52" location="'Tab. 5.6A'!A1" display="Tabelle 5.6A Anteile der Schüler*inneim ersten Schuljahr im Schulberufssystem in Erziehungs- und Kinderpflegeberufen  im ersten Schuljahr 2007, 2012 und 2017"/>
    <hyperlink ref="A51" location="'Tab. 5.5A'!A1" display="Tabelle 5.5A Entwicklung der Schüler*innen im 1. Schuljahr des Schulberufssystems in Berufen mit tätigkeitsaffinen Inhalten zu dualen Ausbildungsberufen (linke Achse) und Angebote im dualen System (rechte Achse) in Relation zu dem Durchschnitt der 16- bis"/>
    <hyperlink ref="A50" location="'Tab. 5.4A'!A1" display="Tabelle 5.4A Entwicklung der Schüler*innen im ersten Schuljahr im Schulberufssystem mit tätigkeitsaffinen Inhalten zu dualen Ausbildungsberufen (2000 = 100%)"/>
    <hyperlink ref="A49" location="'Tab. 5.3A'!A1" display="Tabelle 5.3A Anteile der Schüler*innen im ersten Schuljahr im Schulberufssystem mit tätigkeitsaffinen Inhalten zu dualen Ausbildungsberufen an allen Schülerinnen und Schülern im ersten Schuljahr 2007, 2012 und 2017"/>
    <hyperlink ref="A48" location="'Tab. 5.2A'!A1" display="Tabelle 5.2A Verteilung der Schüler*innenim ersten Schuljahr des Schulberufssystems nach Berufsgruppen und Ländern 2017 (in %)"/>
    <hyperlink ref="A47" location="'Tab. 5.1A'!A1" display="Tabelle 5.1A Realisiertes vollzeitschulisches Angebot an Ausbildungsplätzen nach Bundesländern 2007, 2015, 2017"/>
    <hyperlink ref="A44" location="'Tab. 4.7A'!A1" display="Tabelle 4.7A Überblick über (Regel-)Angebote im Übergangssektor"/>
    <hyperlink ref="A43" location="'Tab. 4.6A'!A1" display="Tab. 4.6A Absolventen/Abgänger des Übergangssektors 2014 bis 2017 nach Ländergruppen und Art der Maßnahme"/>
    <hyperlink ref="A42" location="'Tab. 4.5A'!A1" display="Tab. 4.5A Neuzugänge in den Übergangssektor 2014 bis 2017 nach schulischer Vorbildung, Staatsangehörigkeit und Art der Maßnahme (Anzahl)"/>
    <hyperlink ref="A41" location="Tab.4.4A!A1" display="Tab. 4.4A Neuzugänge in den Übergangssektor 2014 bis 2017 nach schulischer Vorbildung, Staatsangehörigkeit und Art der Maßnahme (in %)"/>
    <hyperlink ref="A40" location="Tab.4.3A!A1" display="Tab. 4.3A Ausländeranteil der Neuzugänge im Übergangssektor 2014 bis 2017 nach Ländergruppen (in %)"/>
    <hyperlink ref="A39" location="Tab.4.2A!A1" display="Tabelle 4.2A Neuzugänge in die Maßnahmen des Übergangssektors 2005 bis 2016 nach Ländergruppen (Anzahl)"/>
    <hyperlink ref="A38" location="Tab.4.1A!A1" display="Tabelle 4.1A Neuzugänge in die Maßnahmen des Übergangssektors 2017 nach Ländergruppen (Anzahl, in %)"/>
    <hyperlink ref="A35" location="'Tab. 3.8A'!A1" display="Tabelle 3.8A Anteil der Neuzugänge in das duale System, die vor Eintritt in die duale Ausbildung mindestens eine Maßnahme im Übergangssektor absolviert haben, 2008 und 2014 bis 2017 nach Ländern (in %)"/>
    <hyperlink ref="A34" location="'Tab. 3.7A'!A1" display="Tabelle 3.7A: Einmündungen ins berufliche Ausbildungssystem 2007, 2013, 2015 und 2017 nach Sektoren, Ländern und Geschlecht (absolut, in %)"/>
    <hyperlink ref="A33" location="'Tab. 3.6A'!A1" display="Tabelle 3.6A: Einmündungen ins berufliche Ausbildungssystem 2007, 2013, 2015 und 2017 nach Sektoren, Ländern, schulischer Vorbildung und Deutschen und Ausländern (absolut, in %)"/>
    <hyperlink ref="A32" location="'Tab. 3.5A'!A1" display="Tabelle 3.5A: Einmündungen ins berufliche Ausbildungssystem 2007, 2013, 2015 und 2017 nach Sektoren, Ländern und  Deutschen und Ausländern (absolut, in %)"/>
    <hyperlink ref="A31" location="'Tab. 3.4A'!A1" display="Tabelle 3.4A: Einmündungen ins berufliche Ausbildungssystem 2007, 2013, 2015 und 2017 nach schulischer Vorbildung, Ländern und Sektoren (absolut, in %)"/>
    <hyperlink ref="A30" location="'Tab. 3.3A'!A1" display="Tabelle 3.3A: Einmündungen ins berufliche Ausbildungssystem 2007, 2013, 2015 und 2017 nach Sektoren, Ländern und schulischer Vorbildung (absolut, in %)"/>
    <hyperlink ref="A29" location="'Tab. 3.2A'!A1" display="Tabelle 3.2A: Quantitative Entwicklung der Sektoren beruflicher Ausbildung in Deutschland 2007-2017 (Einmündungen, absolut und in %) "/>
    <hyperlink ref="A28" location="'Tab. 3.1A'!A1" display="Tabelle 3.1A: Einmündungen ins berufliche Ausbildungssystem 2007, 2013, 2015 und 2017 nach Sektoren und Ländern (absolut, in %)"/>
    <hyperlink ref="A25" location="'Tab. 2.22A'!A1" display="Tabelle 2.22A  Ausgaben für öffentliche allgemeinbildende Schulen und berufliche Schulen sowie die darin enthaltenen Berufsschulen des dualen Systems je Schüler im Haushaltsjahr 2016 nach Ländern (in Euro)"/>
    <hyperlink ref="A24" location="'Tab. 2.21A'!A1" display="Tabelle 2.21A Steuereinnahmen je Einwohner 2017 nach Ländern"/>
    <hyperlink ref="A23" location="'Tab. 2.20A'!A1" display="Tabelle 2.20A Schulabgänger und -absolventen allgemeinbildender und beruflicher Schulen 2007 nach Schulabschluss"/>
    <hyperlink ref="A22" location="'Tab. 2.19A'!A1" display="Tabelle 2.19A Schulabgänger und -absolventen allgemeinbildender und beruflicher Schulen 2017 nach Schulabschluss"/>
    <hyperlink ref="A21" location="'Tab. 2.18A'!A1" display="Tabelle 2.18A Bevölkerung 2013 nach Bundesländern, Altersgruppen, Migrationstyp und (Zuwanderungs-)Generation (in %)"/>
    <hyperlink ref="A20" location="'Tab. 2.17A'!A1" display="Tabelle 2.17A Bevölkerung 2017 nach Bundesländern, Altersgruppen, Migrationstyp und (Zuwanderungs-)Generation (in %)"/>
    <hyperlink ref="A19" location="'Tab. 2.16A'!A1" display="Tabelle 2.16A Bevölkerung nach Altersgruppen, Verhältnis der 15- bis 24-Jährigen zu den 25- bis 34-Jährigen, Verhältnis der 5- bis 14- Jährigen zu 15- bis 24- Jährigen 2007"/>
    <hyperlink ref="A18" location="'Tab. 2.15A'!A1" display="Tabelle 2.15A Bevölkerung nach Altersgruppen, Verhältnis der 15- bis 24-Jährigen zu den 25- bis 34-Jährigen, Verhältnis der 5- bis 14- Jährigen zu 15- bis 24- Jährigen 2017"/>
    <hyperlink ref="A17" location="'Tab. 2.14A'!A1" display="Tabelle 2.14A Sozialversicherungspflichtig Beschäftigte nach Qualifikationsniveau 2007 (in Tausend, in %)"/>
    <hyperlink ref="A16" location="'Tab. 2.13A'!A1" display="Tabelle 2.13A  Sozialversicherungspflichtig Beschäftigte nach Qualifikationsniveau 2017 (in Tausend, in %)"/>
    <hyperlink ref="A15" location="'Tab. 2.12A'!A1" display="Tabelle 2.12A Sozialversicherungspflichtig Beschäftigte nach Bundesländern und Berufshauptgruppen 2017 (in %)"/>
    <hyperlink ref="A14" location="'Tab. 2.11A'!A1" display="Tabelle 2.11A  Sozialversicherungspflichtig oder geringfügig Beschäftigte nach Bundesländern und Berufssektoren (in %) 2017"/>
    <hyperlink ref="A13" location="'Tab. 2.10A'!A1" display="Tabelle 2.10A Sozialversicherungspflichtig Beschäftigte nach Bundesländern und Betriebsgröße 2007 (in Tausend, in %)"/>
    <hyperlink ref="A12" location="'Tab. 2.9A'!A1" display="Tabelle 2.9A Sozialversicherungspflichtig Beschäftigte nach Bundesländern und Betriebsgröße 2017 (in Tausend, in %)"/>
    <hyperlink ref="A11" location="'Tab. 2.8A'!A1" display="Tabelle 2.8A Arbeitslosenquote bezogen auf alle zivilen Erwerbspersonen nach Bundesländern 2015, 2017 und 2018 nach Qualifikation (Jahresdurchschnitt, in %)"/>
    <hyperlink ref="A10" location="'Tab. 2.7A'!A1" display="Tabelle 2.7A Arbeitslosenquote bezogen auf alle zivilen Erwerbspersonen nach Bundesländern 2007 bis 2017 (in %)"/>
    <hyperlink ref="A9" location="'Tab. 2.6A'!A1" display="Tabelle 2.6A Veränderung des Bruttoinlandsprodukts – preisbereinigt, verkettet – je Einwohner nach Bundesländern 2007 bis 2017"/>
    <hyperlink ref="A8" location="'Tab. 2.5A'!A1" display="Tabelle 2.5A Veränderung des Bruttoinlandsprodukts – preisbereinigt, verkettet – nach Bundesländern 2007 bis 2017"/>
    <hyperlink ref="A7" location="'Tab. 2.4A'!A1" display="Tabelle 2.4A BIP je Erwerbstätigen (am Arbeitsort) in jeweiligen Preisen und dessen prozentuale Veränderung gegenüber dem Vorjahr nach Bundesländern 2007 bis 2017"/>
    <hyperlink ref="A6" r:id="rId2" location="'Tab. 2.3A'!A1"/>
    <hyperlink ref="A5" r:id="rId3" location="'Tab. 2.2A'!A1"/>
    <hyperlink ref="A4" r:id="rId4" location="'Tab. 2.1A'!A1"/>
    <hyperlink ref="C6" r:id="rId5"/>
  </hyperlinks>
  <pageMargins left="0.7" right="0.7" top="0.78740157499999996" bottom="0.78740157499999996" header="0.3" footer="0.3"/>
  <pageSetup paperSize="9" orientation="portrait"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5"/>
  <sheetViews>
    <sheetView showGridLines="0" zoomScaleNormal="100" workbookViewId="0">
      <selection sqref="A1:J1"/>
    </sheetView>
  </sheetViews>
  <sheetFormatPr baseColWidth="10" defaultColWidth="11.5546875" defaultRowHeight="9"/>
  <cols>
    <col min="1" max="1" width="6.77734375" style="366" customWidth="1"/>
    <col min="2" max="6" width="11.5546875" style="366"/>
    <col min="7" max="7" width="2.77734375" style="366" customWidth="1"/>
    <col min="8" max="8" width="17.21875" style="160" bestFit="1" customWidth="1"/>
    <col min="9" max="16384" width="11.5546875" style="366"/>
  </cols>
  <sheetData>
    <row r="1" spans="1:8" s="164" customFormat="1" ht="32.25" customHeight="1">
      <c r="A1" s="1048" t="s">
        <v>1017</v>
      </c>
      <c r="B1" s="1048"/>
      <c r="C1" s="1048"/>
      <c r="D1" s="1048"/>
      <c r="E1" s="1048"/>
      <c r="F1" s="1048"/>
      <c r="H1" s="283" t="s">
        <v>919</v>
      </c>
    </row>
    <row r="2" spans="1:8">
      <c r="A2" s="1041" t="s">
        <v>0</v>
      </c>
      <c r="B2" s="1058" t="s">
        <v>88</v>
      </c>
      <c r="C2" s="1058" t="s">
        <v>89</v>
      </c>
      <c r="D2" s="1058"/>
      <c r="E2" s="1058"/>
      <c r="F2" s="1049"/>
    </row>
    <row r="3" spans="1:8" ht="18">
      <c r="A3" s="1041"/>
      <c r="B3" s="1059"/>
      <c r="C3" s="545" t="s">
        <v>90</v>
      </c>
      <c r="D3" s="545" t="s">
        <v>91</v>
      </c>
      <c r="E3" s="545" t="s">
        <v>92</v>
      </c>
      <c r="F3" s="313" t="s">
        <v>93</v>
      </c>
    </row>
    <row r="4" spans="1:8" ht="12.6" customHeight="1">
      <c r="A4" s="1041"/>
      <c r="B4" s="1046" t="s">
        <v>33</v>
      </c>
      <c r="C4" s="1046"/>
      <c r="D4" s="1046"/>
      <c r="E4" s="1046"/>
      <c r="F4" s="1042"/>
    </row>
    <row r="5" spans="1:8" ht="12.6" customHeight="1">
      <c r="A5" s="7" t="s">
        <v>4</v>
      </c>
      <c r="B5" s="573">
        <v>32608868</v>
      </c>
      <c r="C5" s="573">
        <v>3042913</v>
      </c>
      <c r="D5" s="573">
        <v>9624869</v>
      </c>
      <c r="E5" s="573">
        <v>9132972</v>
      </c>
      <c r="F5" s="574">
        <v>10808114</v>
      </c>
    </row>
    <row r="6" spans="1:8" ht="12.6" customHeight="1">
      <c r="A6" s="8" t="s">
        <v>5</v>
      </c>
      <c r="B6" s="575">
        <v>4638717</v>
      </c>
      <c r="C6" s="575">
        <v>394907</v>
      </c>
      <c r="D6" s="575">
        <v>1286372</v>
      </c>
      <c r="E6" s="575">
        <v>1288630</v>
      </c>
      <c r="F6" s="576">
        <v>1668808</v>
      </c>
    </row>
    <row r="7" spans="1:8" ht="12.6" customHeight="1">
      <c r="A7" s="7" t="s">
        <v>6</v>
      </c>
      <c r="B7" s="573">
        <v>5518809</v>
      </c>
      <c r="C7" s="573">
        <v>511216</v>
      </c>
      <c r="D7" s="573">
        <v>1617989</v>
      </c>
      <c r="E7" s="573">
        <v>1453387</v>
      </c>
      <c r="F7" s="574">
        <v>1936217</v>
      </c>
    </row>
    <row r="8" spans="1:8" ht="12.6" customHeight="1">
      <c r="A8" s="8" t="s">
        <v>7</v>
      </c>
      <c r="B8" s="575">
        <v>1457214</v>
      </c>
      <c r="C8" s="575">
        <v>139574</v>
      </c>
      <c r="D8" s="575">
        <v>389663</v>
      </c>
      <c r="E8" s="575">
        <v>356792</v>
      </c>
      <c r="F8" s="576">
        <v>571185</v>
      </c>
    </row>
    <row r="9" spans="1:8" ht="12.6" customHeight="1">
      <c r="A9" s="7" t="s">
        <v>8</v>
      </c>
      <c r="B9" s="573">
        <v>839191</v>
      </c>
      <c r="C9" s="573">
        <v>96277</v>
      </c>
      <c r="D9" s="573">
        <v>287419</v>
      </c>
      <c r="E9" s="573">
        <v>261695</v>
      </c>
      <c r="F9" s="574">
        <v>193800</v>
      </c>
    </row>
    <row r="10" spans="1:8" ht="12.6" customHeight="1">
      <c r="A10" s="8" t="s">
        <v>9</v>
      </c>
      <c r="B10" s="575">
        <v>329317</v>
      </c>
      <c r="C10" s="575">
        <v>21044</v>
      </c>
      <c r="D10" s="575">
        <v>84743</v>
      </c>
      <c r="E10" s="575">
        <v>98721</v>
      </c>
      <c r="F10" s="576">
        <v>124809</v>
      </c>
    </row>
    <row r="11" spans="1:8" ht="12.6" customHeight="1">
      <c r="A11" s="7" t="s">
        <v>10</v>
      </c>
      <c r="B11" s="573">
        <v>968041</v>
      </c>
      <c r="C11" s="573">
        <v>74998</v>
      </c>
      <c r="D11" s="573">
        <v>245603</v>
      </c>
      <c r="E11" s="573">
        <v>250203</v>
      </c>
      <c r="F11" s="574">
        <v>397237</v>
      </c>
    </row>
    <row r="12" spans="1:8" ht="12.6" customHeight="1">
      <c r="A12" s="8" t="s">
        <v>11</v>
      </c>
      <c r="B12" s="575">
        <v>2566961</v>
      </c>
      <c r="C12" s="575">
        <v>232903</v>
      </c>
      <c r="D12" s="575">
        <v>708725</v>
      </c>
      <c r="E12" s="575">
        <v>701331</v>
      </c>
      <c r="F12" s="576">
        <v>924002</v>
      </c>
    </row>
    <row r="13" spans="1:8" ht="12.6" customHeight="1">
      <c r="A13" s="7" t="s">
        <v>12</v>
      </c>
      <c r="B13" s="573">
        <v>564435</v>
      </c>
      <c r="C13" s="573">
        <v>67648</v>
      </c>
      <c r="D13" s="573">
        <v>210215</v>
      </c>
      <c r="E13" s="573">
        <v>171951</v>
      </c>
      <c r="F13" s="574">
        <v>114621</v>
      </c>
    </row>
    <row r="14" spans="1:8" ht="12.6" customHeight="1">
      <c r="A14" s="8" t="s">
        <v>13</v>
      </c>
      <c r="B14" s="575">
        <v>2939165</v>
      </c>
      <c r="C14" s="575">
        <v>274373</v>
      </c>
      <c r="D14" s="575">
        <v>933535</v>
      </c>
      <c r="E14" s="575">
        <v>832097</v>
      </c>
      <c r="F14" s="576">
        <v>899160</v>
      </c>
    </row>
    <row r="15" spans="1:8" ht="12.6" customHeight="1">
      <c r="A15" s="7" t="s">
        <v>14</v>
      </c>
      <c r="B15" s="573">
        <v>6819700</v>
      </c>
      <c r="C15" s="573">
        <v>605699</v>
      </c>
      <c r="D15" s="573">
        <v>1928703</v>
      </c>
      <c r="E15" s="573">
        <v>1941667</v>
      </c>
      <c r="F15" s="574">
        <v>2343631</v>
      </c>
    </row>
    <row r="16" spans="1:8" ht="12.6" customHeight="1">
      <c r="A16" s="8" t="s">
        <v>15</v>
      </c>
      <c r="B16" s="575">
        <v>1404994</v>
      </c>
      <c r="C16" s="575">
        <v>149261</v>
      </c>
      <c r="D16" s="575">
        <v>440505</v>
      </c>
      <c r="E16" s="575">
        <v>388219</v>
      </c>
      <c r="F16" s="576">
        <v>427009</v>
      </c>
    </row>
    <row r="17" spans="1:6" ht="12.6" customHeight="1">
      <c r="A17" s="7" t="s">
        <v>16</v>
      </c>
      <c r="B17" s="573">
        <v>388949</v>
      </c>
      <c r="C17" s="573">
        <v>35426</v>
      </c>
      <c r="D17" s="573">
        <v>106877</v>
      </c>
      <c r="E17" s="573">
        <v>102526</v>
      </c>
      <c r="F17" s="574">
        <v>144120</v>
      </c>
    </row>
    <row r="18" spans="1:6" ht="12.6" customHeight="1">
      <c r="A18" s="8" t="s">
        <v>17</v>
      </c>
      <c r="B18" s="575">
        <v>1600538</v>
      </c>
      <c r="C18" s="575">
        <v>161829</v>
      </c>
      <c r="D18" s="575">
        <v>512143</v>
      </c>
      <c r="E18" s="575">
        <v>491485</v>
      </c>
      <c r="F18" s="576">
        <v>435081</v>
      </c>
    </row>
    <row r="19" spans="1:6" ht="12.6" customHeight="1">
      <c r="A19" s="7" t="s">
        <v>18</v>
      </c>
      <c r="B19" s="573">
        <v>796693</v>
      </c>
      <c r="C19" s="573">
        <v>81861</v>
      </c>
      <c r="D19" s="573">
        <v>256804</v>
      </c>
      <c r="E19" s="573">
        <v>250901</v>
      </c>
      <c r="F19" s="574">
        <v>207127</v>
      </c>
    </row>
    <row r="20" spans="1:6" ht="12.6" customHeight="1">
      <c r="A20" s="8" t="s">
        <v>19</v>
      </c>
      <c r="B20" s="575">
        <v>972957</v>
      </c>
      <c r="C20" s="575">
        <v>111367</v>
      </c>
      <c r="D20" s="575">
        <v>351507</v>
      </c>
      <c r="E20" s="575">
        <v>277518</v>
      </c>
      <c r="F20" s="576">
        <v>232565</v>
      </c>
    </row>
    <row r="21" spans="1:6" ht="12.6" customHeight="1">
      <c r="A21" s="7" t="s">
        <v>20</v>
      </c>
      <c r="B21" s="573">
        <v>802336</v>
      </c>
      <c r="C21" s="573">
        <v>84026</v>
      </c>
      <c r="D21" s="573">
        <v>263771</v>
      </c>
      <c r="E21" s="573">
        <v>265797</v>
      </c>
      <c r="F21" s="574">
        <v>188742</v>
      </c>
    </row>
    <row r="22" spans="1:6" ht="12.6" customHeight="1">
      <c r="A22" s="8" t="s">
        <v>144</v>
      </c>
      <c r="B22" s="575">
        <v>851</v>
      </c>
      <c r="C22" s="575">
        <v>504</v>
      </c>
      <c r="D22" s="575">
        <v>295</v>
      </c>
      <c r="E22" s="575">
        <v>52</v>
      </c>
      <c r="F22" s="576">
        <v>0</v>
      </c>
    </row>
    <row r="23" spans="1:6" ht="12.6" customHeight="1">
      <c r="A23" s="544"/>
      <c r="B23" s="1060" t="s">
        <v>21</v>
      </c>
      <c r="C23" s="1061"/>
      <c r="D23" s="1061"/>
      <c r="E23" s="1061"/>
      <c r="F23" s="1061"/>
    </row>
    <row r="24" spans="1:6" ht="12.6" customHeight="1">
      <c r="A24" s="7" t="s">
        <v>4</v>
      </c>
      <c r="B24" s="577">
        <v>100</v>
      </c>
      <c r="C24" s="578">
        <f t="shared" ref="C24:F41" si="0">C5/$B5*100</f>
        <v>9.3315505463115116</v>
      </c>
      <c r="D24" s="578">
        <f t="shared" si="0"/>
        <v>29.51610893085893</v>
      </c>
      <c r="E24" s="578">
        <f t="shared" si="0"/>
        <v>28.007632770324932</v>
      </c>
      <c r="F24" s="579">
        <f t="shared" si="0"/>
        <v>33.14470775250463</v>
      </c>
    </row>
    <row r="25" spans="1:6" ht="12.6" customHeight="1">
      <c r="A25" s="8" t="s">
        <v>5</v>
      </c>
      <c r="B25" s="580">
        <v>100</v>
      </c>
      <c r="C25" s="536">
        <f t="shared" si="0"/>
        <v>8.5132807196472644</v>
      </c>
      <c r="D25" s="536">
        <f t="shared" si="0"/>
        <v>27.731202399284111</v>
      </c>
      <c r="E25" s="536">
        <f t="shared" si="0"/>
        <v>27.779879652067585</v>
      </c>
      <c r="F25" s="542">
        <f t="shared" si="0"/>
        <v>35.975637229001038</v>
      </c>
    </row>
    <row r="26" spans="1:6" ht="12.6" customHeight="1">
      <c r="A26" s="7" t="s">
        <v>6</v>
      </c>
      <c r="B26" s="577">
        <v>100</v>
      </c>
      <c r="C26" s="578">
        <f t="shared" si="0"/>
        <v>9.2631580473250672</v>
      </c>
      <c r="D26" s="578">
        <f t="shared" si="0"/>
        <v>29.317720544414566</v>
      </c>
      <c r="E26" s="578">
        <f t="shared" si="0"/>
        <v>26.335156733998222</v>
      </c>
      <c r="F26" s="579">
        <f t="shared" si="0"/>
        <v>35.083964674262148</v>
      </c>
    </row>
    <row r="27" spans="1:6" ht="12.6" customHeight="1">
      <c r="A27" s="8" t="s">
        <v>7</v>
      </c>
      <c r="B27" s="580">
        <v>100</v>
      </c>
      <c r="C27" s="536">
        <f t="shared" si="0"/>
        <v>9.5781402045272692</v>
      </c>
      <c r="D27" s="536">
        <f t="shared" si="0"/>
        <v>26.740272876873266</v>
      </c>
      <c r="E27" s="536">
        <f t="shared" si="0"/>
        <v>24.484530069022121</v>
      </c>
      <c r="F27" s="542">
        <f t="shared" si="0"/>
        <v>39.197056849577343</v>
      </c>
    </row>
    <row r="28" spans="1:6" ht="12.6" customHeight="1">
      <c r="A28" s="7" t="s">
        <v>8</v>
      </c>
      <c r="B28" s="577">
        <v>100</v>
      </c>
      <c r="C28" s="578">
        <f t="shared" si="0"/>
        <v>11.472596822415875</v>
      </c>
      <c r="D28" s="578">
        <f t="shared" si="0"/>
        <v>34.249533181361578</v>
      </c>
      <c r="E28" s="578">
        <f t="shared" si="0"/>
        <v>31.184200021210906</v>
      </c>
      <c r="F28" s="579">
        <f t="shared" si="0"/>
        <v>23.09366997501165</v>
      </c>
    </row>
    <row r="29" spans="1:6" ht="12.6" customHeight="1">
      <c r="A29" s="8" t="s">
        <v>9</v>
      </c>
      <c r="B29" s="580">
        <v>100</v>
      </c>
      <c r="C29" s="536">
        <f t="shared" si="0"/>
        <v>6.3901954651597093</v>
      </c>
      <c r="D29" s="536">
        <f t="shared" si="0"/>
        <v>25.732956391561927</v>
      </c>
      <c r="E29" s="536">
        <f t="shared" si="0"/>
        <v>29.977498884053965</v>
      </c>
      <c r="F29" s="542">
        <f t="shared" si="0"/>
        <v>37.899349259224394</v>
      </c>
    </row>
    <row r="30" spans="1:6" ht="12.6" customHeight="1">
      <c r="A30" s="7" t="s">
        <v>10</v>
      </c>
      <c r="B30" s="577">
        <v>100</v>
      </c>
      <c r="C30" s="578">
        <f t="shared" si="0"/>
        <v>7.7473991287559105</v>
      </c>
      <c r="D30" s="578">
        <f t="shared" si="0"/>
        <v>25.371136139894901</v>
      </c>
      <c r="E30" s="578">
        <f t="shared" si="0"/>
        <v>25.846322624764863</v>
      </c>
      <c r="F30" s="579">
        <f t="shared" si="0"/>
        <v>41.035142106584324</v>
      </c>
    </row>
    <row r="31" spans="1:6" ht="12.6" customHeight="1">
      <c r="A31" s="8" t="s">
        <v>11</v>
      </c>
      <c r="B31" s="580">
        <v>100</v>
      </c>
      <c r="C31" s="536">
        <f t="shared" si="0"/>
        <v>9.0731023961797614</v>
      </c>
      <c r="D31" s="536">
        <f t="shared" si="0"/>
        <v>27.609496209720362</v>
      </c>
      <c r="E31" s="536">
        <f t="shared" si="0"/>
        <v>27.321451319283774</v>
      </c>
      <c r="F31" s="542">
        <f t="shared" si="0"/>
        <v>35.995950074816093</v>
      </c>
    </row>
    <row r="32" spans="1:6" ht="12.6" customHeight="1">
      <c r="A32" s="7" t="s">
        <v>12</v>
      </c>
      <c r="B32" s="577">
        <v>100</v>
      </c>
      <c r="C32" s="578">
        <f t="shared" si="0"/>
        <v>11.985082427560304</v>
      </c>
      <c r="D32" s="578">
        <f t="shared" si="0"/>
        <v>37.243438128393876</v>
      </c>
      <c r="E32" s="578">
        <f t="shared" si="0"/>
        <v>30.464269579313829</v>
      </c>
      <c r="F32" s="579">
        <f t="shared" si="0"/>
        <v>20.307209864731991</v>
      </c>
    </row>
    <row r="33" spans="1:8" ht="12.6" customHeight="1">
      <c r="A33" s="8" t="s">
        <v>13</v>
      </c>
      <c r="B33" s="580">
        <v>100</v>
      </c>
      <c r="C33" s="536">
        <f t="shared" si="0"/>
        <v>9.3350662518096126</v>
      </c>
      <c r="D33" s="536">
        <f t="shared" si="0"/>
        <v>31.761911971597375</v>
      </c>
      <c r="E33" s="536">
        <f t="shared" si="0"/>
        <v>28.310659660141567</v>
      </c>
      <c r="F33" s="542">
        <f t="shared" si="0"/>
        <v>30.592362116451444</v>
      </c>
    </row>
    <row r="34" spans="1:8" ht="12.6" customHeight="1">
      <c r="A34" s="7" t="s">
        <v>14</v>
      </c>
      <c r="B34" s="577">
        <v>100</v>
      </c>
      <c r="C34" s="578">
        <f t="shared" si="0"/>
        <v>8.8816076953531677</v>
      </c>
      <c r="D34" s="578">
        <f t="shared" si="0"/>
        <v>28.281346686804405</v>
      </c>
      <c r="E34" s="578">
        <f t="shared" si="0"/>
        <v>28.471443025353022</v>
      </c>
      <c r="F34" s="579">
        <f t="shared" si="0"/>
        <v>34.36560259248941</v>
      </c>
    </row>
    <row r="35" spans="1:8" ht="12.6" customHeight="1">
      <c r="A35" s="8" t="s">
        <v>15</v>
      </c>
      <c r="B35" s="580">
        <v>100</v>
      </c>
      <c r="C35" s="536">
        <f t="shared" si="0"/>
        <v>10.623604086565495</v>
      </c>
      <c r="D35" s="536">
        <f t="shared" si="0"/>
        <v>31.352802930119271</v>
      </c>
      <c r="E35" s="536">
        <f t="shared" si="0"/>
        <v>27.631363550306975</v>
      </c>
      <c r="F35" s="542">
        <f t="shared" si="0"/>
        <v>30.392229433008254</v>
      </c>
    </row>
    <row r="36" spans="1:8" ht="12.6" customHeight="1">
      <c r="A36" s="7" t="s">
        <v>16</v>
      </c>
      <c r="B36" s="577">
        <v>100</v>
      </c>
      <c r="C36" s="578">
        <f t="shared" si="0"/>
        <v>9.1081349997043315</v>
      </c>
      <c r="D36" s="578">
        <f t="shared" si="0"/>
        <v>27.478409765804773</v>
      </c>
      <c r="E36" s="578">
        <f t="shared" si="0"/>
        <v>26.359754106579526</v>
      </c>
      <c r="F36" s="579">
        <f t="shared" si="0"/>
        <v>37.053701127911367</v>
      </c>
    </row>
    <row r="37" spans="1:8" ht="12.6" customHeight="1">
      <c r="A37" s="8" t="s">
        <v>17</v>
      </c>
      <c r="B37" s="580">
        <v>100</v>
      </c>
      <c r="C37" s="536">
        <f t="shared" si="0"/>
        <v>10.110912705602741</v>
      </c>
      <c r="D37" s="536">
        <f t="shared" si="0"/>
        <v>31.998178112609637</v>
      </c>
      <c r="E37" s="536">
        <f t="shared" si="0"/>
        <v>30.707487107460118</v>
      </c>
      <c r="F37" s="542">
        <f t="shared" si="0"/>
        <v>27.183422074327506</v>
      </c>
    </row>
    <row r="38" spans="1:8" ht="12.6" customHeight="1">
      <c r="A38" s="7" t="s">
        <v>18</v>
      </c>
      <c r="B38" s="577">
        <v>100</v>
      </c>
      <c r="C38" s="578">
        <f t="shared" si="0"/>
        <v>10.275099693357417</v>
      </c>
      <c r="D38" s="578">
        <f t="shared" si="0"/>
        <v>32.233746248554965</v>
      </c>
      <c r="E38" s="578">
        <f t="shared" si="0"/>
        <v>31.492808396709897</v>
      </c>
      <c r="F38" s="579">
        <f t="shared" si="0"/>
        <v>25.998345661377719</v>
      </c>
    </row>
    <row r="39" spans="1:8" ht="12.6" customHeight="1">
      <c r="A39" s="8" t="s">
        <v>19</v>
      </c>
      <c r="B39" s="580">
        <v>100</v>
      </c>
      <c r="C39" s="536">
        <f t="shared" si="0"/>
        <v>11.446240686895722</v>
      </c>
      <c r="D39" s="536">
        <f t="shared" si="0"/>
        <v>36.127701429765139</v>
      </c>
      <c r="E39" s="536">
        <f t="shared" si="0"/>
        <v>28.523151588405245</v>
      </c>
      <c r="F39" s="542">
        <f t="shared" si="0"/>
        <v>23.902906294933899</v>
      </c>
    </row>
    <row r="40" spans="1:8" ht="12.6" customHeight="1">
      <c r="A40" s="7" t="s">
        <v>20</v>
      </c>
      <c r="B40" s="577">
        <v>100</v>
      </c>
      <c r="C40" s="578">
        <f t="shared" si="0"/>
        <v>10.472669804171817</v>
      </c>
      <c r="D40" s="578">
        <f t="shared" si="0"/>
        <v>32.875378893630597</v>
      </c>
      <c r="E40" s="578">
        <f t="shared" si="0"/>
        <v>33.127891556654568</v>
      </c>
      <c r="F40" s="579">
        <f t="shared" si="0"/>
        <v>23.524059745543013</v>
      </c>
    </row>
    <row r="41" spans="1:8" ht="12.6" customHeight="1">
      <c r="A41" s="8" t="s">
        <v>144</v>
      </c>
      <c r="B41" s="580">
        <v>100</v>
      </c>
      <c r="C41" s="536">
        <f t="shared" si="0"/>
        <v>59.22444183313749</v>
      </c>
      <c r="D41" s="536">
        <f t="shared" si="0"/>
        <v>34.665099882491184</v>
      </c>
      <c r="E41" s="536">
        <f t="shared" si="0"/>
        <v>6.1104582843713278</v>
      </c>
      <c r="F41" s="542">
        <f t="shared" si="0"/>
        <v>0</v>
      </c>
    </row>
    <row r="43" spans="1:8" s="373" customFormat="1" ht="15" customHeight="1">
      <c r="A43" s="372" t="s">
        <v>1014</v>
      </c>
      <c r="H43" s="374"/>
    </row>
    <row r="44" spans="1:8" s="373" customFormat="1" ht="25.15" customHeight="1">
      <c r="A44" s="1035" t="s">
        <v>94</v>
      </c>
      <c r="B44" s="1035"/>
      <c r="C44" s="1035"/>
      <c r="D44" s="1035"/>
      <c r="E44" s="1035"/>
      <c r="F44" s="1035"/>
      <c r="H44" s="374"/>
    </row>
    <row r="45" spans="1:8" s="373" customFormat="1" ht="25.15" customHeight="1">
      <c r="A45" s="1035" t="s">
        <v>143</v>
      </c>
      <c r="B45" s="1035"/>
      <c r="C45" s="1035"/>
      <c r="D45" s="1035"/>
      <c r="E45" s="1035"/>
      <c r="F45" s="1035"/>
      <c r="H45" s="374"/>
    </row>
  </sheetData>
  <sheetProtection algorithmName="SHA-512" hashValue="L51tJh0Tyj4YCMMQ+++5KCRWXCVl2oXDX37lrlpwT+P4TFKT6SmU2vcWEtii3IkQtP76yixNIbLzqOTKKLbZJQ==" saltValue="KaDFds7uKt2mkOusedxzDQ==" spinCount="100000" sheet="1" objects="1" scenarios="1"/>
  <mergeCells count="8">
    <mergeCell ref="A44:F44"/>
    <mergeCell ref="A45:F45"/>
    <mergeCell ref="A1:F1"/>
    <mergeCell ref="A2:A4"/>
    <mergeCell ref="B2:B3"/>
    <mergeCell ref="C2:F2"/>
    <mergeCell ref="B4:F4"/>
    <mergeCell ref="B23:F23"/>
  </mergeCells>
  <hyperlinks>
    <hyperlink ref="H1" location="Inhalt!A1" display="Zurück zum Inhaltsverzeichnis"/>
  </hyperlinks>
  <printOptions gridLinesSet="0"/>
  <pageMargins left="0.75" right="0.75" top="1" bottom="1" header="0.5" footer="0.5"/>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45"/>
  <sheetViews>
    <sheetView showGridLines="0" zoomScaleNormal="100" workbookViewId="0">
      <selection sqref="A1:J1"/>
    </sheetView>
  </sheetViews>
  <sheetFormatPr baseColWidth="10" defaultColWidth="11.5546875" defaultRowHeight="9"/>
  <cols>
    <col min="1" max="1" width="6.33203125" style="366" customWidth="1"/>
    <col min="2" max="6" width="11.5546875" style="366"/>
    <col min="7" max="7" width="2.77734375" style="366" customWidth="1"/>
    <col min="8" max="8" width="17.21875" style="160" bestFit="1" customWidth="1"/>
    <col min="9" max="16384" width="11.5546875" style="366"/>
  </cols>
  <sheetData>
    <row r="1" spans="1:8" s="164" customFormat="1" ht="32.25" customHeight="1">
      <c r="A1" s="1048" t="s">
        <v>1018</v>
      </c>
      <c r="B1" s="1048"/>
      <c r="C1" s="1048"/>
      <c r="D1" s="1048"/>
      <c r="E1" s="1048"/>
      <c r="F1" s="1048"/>
      <c r="H1" s="283" t="s">
        <v>919</v>
      </c>
    </row>
    <row r="2" spans="1:8">
      <c r="A2" s="1041" t="s">
        <v>0</v>
      </c>
      <c r="B2" s="1046" t="s">
        <v>88</v>
      </c>
      <c r="C2" s="1058" t="s">
        <v>89</v>
      </c>
      <c r="D2" s="1058"/>
      <c r="E2" s="1058"/>
      <c r="F2" s="1049"/>
    </row>
    <row r="3" spans="1:8" ht="18">
      <c r="A3" s="1041"/>
      <c r="B3" s="1046"/>
      <c r="C3" s="545" t="s">
        <v>90</v>
      </c>
      <c r="D3" s="545" t="s">
        <v>91</v>
      </c>
      <c r="E3" s="545" t="s">
        <v>92</v>
      </c>
      <c r="F3" s="313" t="s">
        <v>93</v>
      </c>
    </row>
    <row r="4" spans="1:8" ht="12.6" customHeight="1">
      <c r="A4" s="1041"/>
      <c r="B4" s="1046" t="s">
        <v>33</v>
      </c>
      <c r="C4" s="1046"/>
      <c r="D4" s="1046"/>
      <c r="E4" s="1046"/>
      <c r="F4" s="1042"/>
    </row>
    <row r="5" spans="1:8" ht="12.6" customHeight="1">
      <c r="A5" s="7" t="s">
        <v>4</v>
      </c>
      <c r="B5" s="573">
        <v>27465312</v>
      </c>
      <c r="C5" s="573">
        <v>3002872</v>
      </c>
      <c r="D5" s="573">
        <v>7995379</v>
      </c>
      <c r="E5" s="573">
        <v>7569595</v>
      </c>
      <c r="F5" s="574">
        <v>8897466</v>
      </c>
    </row>
    <row r="6" spans="1:8" ht="12.6" customHeight="1">
      <c r="A6" s="8" t="s">
        <v>5</v>
      </c>
      <c r="B6" s="575">
        <v>3884584</v>
      </c>
      <c r="C6" s="575">
        <v>393073</v>
      </c>
      <c r="D6" s="575">
        <v>1071098</v>
      </c>
      <c r="E6" s="575">
        <v>1071149</v>
      </c>
      <c r="F6" s="576">
        <v>1349264</v>
      </c>
    </row>
    <row r="7" spans="1:8" ht="12.6" customHeight="1">
      <c r="A7" s="7" t="s">
        <v>6</v>
      </c>
      <c r="B7" s="573">
        <v>4484164</v>
      </c>
      <c r="C7" s="573">
        <v>493258</v>
      </c>
      <c r="D7" s="573">
        <v>1284879</v>
      </c>
      <c r="E7" s="573">
        <v>1155416</v>
      </c>
      <c r="F7" s="574">
        <v>1550611</v>
      </c>
    </row>
    <row r="8" spans="1:8" ht="12.6" customHeight="1">
      <c r="A8" s="8" t="s">
        <v>7</v>
      </c>
      <c r="B8" s="575">
        <v>1076694</v>
      </c>
      <c r="C8" s="575">
        <v>122334</v>
      </c>
      <c r="D8" s="575">
        <v>261044</v>
      </c>
      <c r="E8" s="575">
        <v>260179</v>
      </c>
      <c r="F8" s="576">
        <v>433137</v>
      </c>
    </row>
    <row r="9" spans="1:8" ht="12.6" customHeight="1">
      <c r="A9" s="7" t="s">
        <v>8</v>
      </c>
      <c r="B9" s="573">
        <v>739449</v>
      </c>
      <c r="C9" s="573">
        <v>94279</v>
      </c>
      <c r="D9" s="573">
        <v>245567</v>
      </c>
      <c r="E9" s="573">
        <v>222898</v>
      </c>
      <c r="F9" s="574">
        <v>176705</v>
      </c>
    </row>
    <row r="10" spans="1:8" ht="12.6" customHeight="1">
      <c r="A10" s="8" t="s">
        <v>9</v>
      </c>
      <c r="B10" s="575">
        <v>286069</v>
      </c>
      <c r="C10" s="575">
        <v>22170</v>
      </c>
      <c r="D10" s="575">
        <v>73026</v>
      </c>
      <c r="E10" s="575">
        <v>82297</v>
      </c>
      <c r="F10" s="576">
        <v>108576</v>
      </c>
    </row>
    <row r="11" spans="1:8" ht="12.6" customHeight="1">
      <c r="A11" s="7" t="s">
        <v>10</v>
      </c>
      <c r="B11" s="573">
        <v>790765</v>
      </c>
      <c r="C11" s="573">
        <v>70179</v>
      </c>
      <c r="D11" s="573">
        <v>194730</v>
      </c>
      <c r="E11" s="573">
        <v>194673</v>
      </c>
      <c r="F11" s="574">
        <v>331183</v>
      </c>
    </row>
    <row r="12" spans="1:8" ht="12.6" customHeight="1">
      <c r="A12" s="8" t="s">
        <v>11</v>
      </c>
      <c r="B12" s="575">
        <v>2178175</v>
      </c>
      <c r="C12" s="575">
        <v>224049</v>
      </c>
      <c r="D12" s="575">
        <v>575364</v>
      </c>
      <c r="E12" s="575">
        <v>590545</v>
      </c>
      <c r="F12" s="576">
        <v>788217</v>
      </c>
    </row>
    <row r="13" spans="1:8" ht="12.6" customHeight="1">
      <c r="A13" s="7" t="s">
        <v>12</v>
      </c>
      <c r="B13" s="573">
        <v>516407</v>
      </c>
      <c r="C13" s="573">
        <v>67799</v>
      </c>
      <c r="D13" s="573">
        <v>187050</v>
      </c>
      <c r="E13" s="573">
        <v>150618</v>
      </c>
      <c r="F13" s="574">
        <v>110940</v>
      </c>
    </row>
    <row r="14" spans="1:8" ht="12.6" customHeight="1">
      <c r="A14" s="8" t="s">
        <v>13</v>
      </c>
      <c r="B14" s="575">
        <v>2407022</v>
      </c>
      <c r="C14" s="575">
        <v>270178</v>
      </c>
      <c r="D14" s="575">
        <v>775248</v>
      </c>
      <c r="E14" s="575">
        <v>664883</v>
      </c>
      <c r="F14" s="576">
        <v>696713</v>
      </c>
    </row>
    <row r="15" spans="1:8" ht="12.6" customHeight="1">
      <c r="A15" s="7" t="s">
        <v>14</v>
      </c>
      <c r="B15" s="573">
        <v>5834828</v>
      </c>
      <c r="C15" s="573">
        <v>603372</v>
      </c>
      <c r="D15" s="573">
        <v>1620311</v>
      </c>
      <c r="E15" s="573">
        <v>1630012</v>
      </c>
      <c r="F15" s="574">
        <v>1981133</v>
      </c>
    </row>
    <row r="16" spans="1:8" ht="12.6" customHeight="1">
      <c r="A16" s="8" t="s">
        <v>15</v>
      </c>
      <c r="B16" s="575">
        <v>1206320</v>
      </c>
      <c r="C16" s="575">
        <v>151074</v>
      </c>
      <c r="D16" s="575">
        <v>367899</v>
      </c>
      <c r="E16" s="575">
        <v>324188</v>
      </c>
      <c r="F16" s="576">
        <v>363159</v>
      </c>
    </row>
    <row r="17" spans="1:6" ht="12.6" customHeight="1">
      <c r="A17" s="7" t="s">
        <v>16</v>
      </c>
      <c r="B17" s="573">
        <v>353595</v>
      </c>
      <c r="C17" s="573">
        <v>36321</v>
      </c>
      <c r="D17" s="573">
        <v>95503</v>
      </c>
      <c r="E17" s="573">
        <v>88803</v>
      </c>
      <c r="F17" s="574">
        <v>132968</v>
      </c>
    </row>
    <row r="18" spans="1:6" ht="12.6" customHeight="1">
      <c r="A18" s="8" t="s">
        <v>17</v>
      </c>
      <c r="B18" s="575">
        <v>1401444</v>
      </c>
      <c r="C18" s="575">
        <v>168944</v>
      </c>
      <c r="D18" s="575">
        <v>463425</v>
      </c>
      <c r="E18" s="575">
        <v>428742</v>
      </c>
      <c r="F18" s="576">
        <v>340333</v>
      </c>
    </row>
    <row r="19" spans="1:6" ht="12.6" customHeight="1">
      <c r="A19" s="7" t="s">
        <v>18</v>
      </c>
      <c r="B19" s="573">
        <v>750868</v>
      </c>
      <c r="C19" s="573">
        <v>87209</v>
      </c>
      <c r="D19" s="573">
        <v>241753</v>
      </c>
      <c r="E19" s="573">
        <v>237621</v>
      </c>
      <c r="F19" s="574">
        <v>184285</v>
      </c>
    </row>
    <row r="20" spans="1:6" ht="12.6" customHeight="1">
      <c r="A20" s="8" t="s">
        <v>19</v>
      </c>
      <c r="B20" s="575">
        <v>811391</v>
      </c>
      <c r="C20" s="575">
        <v>107471</v>
      </c>
      <c r="D20" s="575">
        <v>286368</v>
      </c>
      <c r="E20" s="575">
        <v>221166</v>
      </c>
      <c r="F20" s="576">
        <v>196386</v>
      </c>
    </row>
    <row r="21" spans="1:6" ht="12.6" customHeight="1">
      <c r="A21" s="7" t="s">
        <v>20</v>
      </c>
      <c r="B21" s="573">
        <v>739670</v>
      </c>
      <c r="C21" s="573">
        <v>90551</v>
      </c>
      <c r="D21" s="573">
        <v>251887</v>
      </c>
      <c r="E21" s="573">
        <v>246104</v>
      </c>
      <c r="F21" s="574">
        <v>151128</v>
      </c>
    </row>
    <row r="22" spans="1:6" ht="12.6" customHeight="1">
      <c r="A22" s="8" t="s">
        <v>144</v>
      </c>
      <c r="B22" s="575">
        <v>3867</v>
      </c>
      <c r="C22" s="575">
        <v>611</v>
      </c>
      <c r="D22" s="575">
        <v>227</v>
      </c>
      <c r="E22" s="575">
        <v>301</v>
      </c>
      <c r="F22" s="576">
        <v>2728</v>
      </c>
    </row>
    <row r="23" spans="1:6" ht="12.6" customHeight="1">
      <c r="A23" s="544"/>
      <c r="B23" s="1060" t="s">
        <v>21</v>
      </c>
      <c r="C23" s="1061"/>
      <c r="D23" s="1061"/>
      <c r="E23" s="1061"/>
      <c r="F23" s="1061"/>
    </row>
    <row r="24" spans="1:6" ht="12.6" customHeight="1">
      <c r="A24" s="7" t="s">
        <v>4</v>
      </c>
      <c r="B24" s="577">
        <v>100</v>
      </c>
      <c r="C24" s="578">
        <v>10.933325643633687</v>
      </c>
      <c r="D24" s="578">
        <v>29.110825320316771</v>
      </c>
      <c r="E24" s="578">
        <v>27.560564394826464</v>
      </c>
      <c r="F24" s="579">
        <v>32.395284641223085</v>
      </c>
    </row>
    <row r="25" spans="1:6" ht="12.6" customHeight="1">
      <c r="A25" s="8" t="s">
        <v>5</v>
      </c>
      <c r="B25" s="580">
        <v>100</v>
      </c>
      <c r="C25" s="536">
        <v>10.118792642918779</v>
      </c>
      <c r="D25" s="536">
        <v>27.573042570324134</v>
      </c>
      <c r="E25" s="536">
        <v>27.574355452218306</v>
      </c>
      <c r="F25" s="542">
        <v>34.733809334538783</v>
      </c>
    </row>
    <row r="26" spans="1:6" ht="12.6" customHeight="1">
      <c r="A26" s="7" t="s">
        <v>6</v>
      </c>
      <c r="B26" s="577">
        <v>100</v>
      </c>
      <c r="C26" s="578">
        <v>10.999999107971965</v>
      </c>
      <c r="D26" s="578">
        <v>28.653702228553637</v>
      </c>
      <c r="E26" s="578">
        <v>25.766586592283421</v>
      </c>
      <c r="F26" s="579">
        <v>34.579712071190968</v>
      </c>
    </row>
    <row r="27" spans="1:6" ht="12.6" customHeight="1">
      <c r="A27" s="8" t="s">
        <v>7</v>
      </c>
      <c r="B27" s="580">
        <v>100</v>
      </c>
      <c r="C27" s="536">
        <v>11.362002574547642</v>
      </c>
      <c r="D27" s="536">
        <v>24.244957248763342</v>
      </c>
      <c r="E27" s="536">
        <v>24.164618731041504</v>
      </c>
      <c r="F27" s="542">
        <v>40.228421445647506</v>
      </c>
    </row>
    <row r="28" spans="1:6" ht="12.6" customHeight="1">
      <c r="A28" s="7" t="s">
        <v>8</v>
      </c>
      <c r="B28" s="577">
        <v>100</v>
      </c>
      <c r="C28" s="578">
        <v>12.749898911216324</v>
      </c>
      <c r="D28" s="578">
        <v>33.209457312133765</v>
      </c>
      <c r="E28" s="578">
        <v>30.143796259106441</v>
      </c>
      <c r="F28" s="579">
        <v>23.896847517543467</v>
      </c>
    </row>
    <row r="29" spans="1:6" ht="12.6" customHeight="1">
      <c r="A29" s="8" t="s">
        <v>9</v>
      </c>
      <c r="B29" s="580">
        <v>100</v>
      </c>
      <c r="C29" s="536">
        <v>7.7498785258102068</v>
      </c>
      <c r="D29" s="536">
        <v>25.527407723311509</v>
      </c>
      <c r="E29" s="536">
        <v>28.768234237194523</v>
      </c>
      <c r="F29" s="542">
        <v>37.954479513683758</v>
      </c>
    </row>
    <row r="30" spans="1:6" ht="12.6" customHeight="1">
      <c r="A30" s="7" t="s">
        <v>10</v>
      </c>
      <c r="B30" s="577">
        <v>100</v>
      </c>
      <c r="C30" s="578">
        <v>8.8748237466251041</v>
      </c>
      <c r="D30" s="578">
        <v>24.625520856385904</v>
      </c>
      <c r="E30" s="578">
        <v>24.618312646614356</v>
      </c>
      <c r="F30" s="579">
        <v>41.881342750374635</v>
      </c>
    </row>
    <row r="31" spans="1:6" ht="12.6" customHeight="1">
      <c r="A31" s="8" t="s">
        <v>11</v>
      </c>
      <c r="B31" s="580">
        <v>100</v>
      </c>
      <c r="C31" s="536">
        <v>10.286088124232442</v>
      </c>
      <c r="D31" s="536">
        <v>26.414957475868558</v>
      </c>
      <c r="E31" s="536">
        <v>27.111917086551813</v>
      </c>
      <c r="F31" s="542">
        <v>36.187037313347183</v>
      </c>
    </row>
    <row r="32" spans="1:6" ht="12.6" customHeight="1">
      <c r="A32" s="7" t="s">
        <v>12</v>
      </c>
      <c r="B32" s="577">
        <v>100</v>
      </c>
      <c r="C32" s="578">
        <v>13.128985470762402</v>
      </c>
      <c r="D32" s="578">
        <v>36.221429996107716</v>
      </c>
      <c r="E32" s="578">
        <v>29.16652950095564</v>
      </c>
      <c r="F32" s="579">
        <v>21.483055032174235</v>
      </c>
    </row>
    <row r="33" spans="1:8" ht="12.6" customHeight="1">
      <c r="A33" s="8" t="s">
        <v>13</v>
      </c>
      <c r="B33" s="580">
        <v>100</v>
      </c>
      <c r="C33" s="536">
        <v>11.224575429721872</v>
      </c>
      <c r="D33" s="536">
        <v>32.207765446265135</v>
      </c>
      <c r="E33" s="536">
        <v>27.622639095114213</v>
      </c>
      <c r="F33" s="542">
        <v>28.945020028898782</v>
      </c>
    </row>
    <row r="34" spans="1:8" ht="12.6" customHeight="1">
      <c r="A34" s="7" t="s">
        <v>14</v>
      </c>
      <c r="B34" s="577">
        <v>100</v>
      </c>
      <c r="C34" s="578">
        <v>10.340870373556855</v>
      </c>
      <c r="D34" s="578">
        <v>27.769644623629006</v>
      </c>
      <c r="E34" s="578">
        <v>27.935904880143852</v>
      </c>
      <c r="F34" s="579">
        <v>33.953580122670282</v>
      </c>
    </row>
    <row r="35" spans="1:8" ht="12.6" customHeight="1">
      <c r="A35" s="8" t="s">
        <v>15</v>
      </c>
      <c r="B35" s="580">
        <v>100</v>
      </c>
      <c r="C35" s="536">
        <v>12.523542675243716</v>
      </c>
      <c r="D35" s="536">
        <v>30.497629153126866</v>
      </c>
      <c r="E35" s="536">
        <v>26.874129584189934</v>
      </c>
      <c r="F35" s="542">
        <v>30.104698587439486</v>
      </c>
    </row>
    <row r="36" spans="1:8" ht="12.6" customHeight="1">
      <c r="A36" s="7" t="s">
        <v>16</v>
      </c>
      <c r="B36" s="577">
        <v>100</v>
      </c>
      <c r="C36" s="578">
        <v>10.271921265855005</v>
      </c>
      <c r="D36" s="578">
        <v>27.009148885023826</v>
      </c>
      <c r="E36" s="578">
        <v>25.114325711619227</v>
      </c>
      <c r="F36" s="579">
        <v>37.604604137501944</v>
      </c>
    </row>
    <row r="37" spans="1:8" ht="12.6" customHeight="1">
      <c r="A37" s="8" t="s">
        <v>17</v>
      </c>
      <c r="B37" s="580">
        <v>100</v>
      </c>
      <c r="C37" s="536">
        <v>12.05499470546094</v>
      </c>
      <c r="D37" s="536">
        <v>33.067678765616037</v>
      </c>
      <c r="E37" s="536">
        <v>30.592874206889469</v>
      </c>
      <c r="F37" s="542">
        <v>24.284452322033562</v>
      </c>
    </row>
    <row r="38" spans="1:8" ht="12.6" customHeight="1">
      <c r="A38" s="7" t="s">
        <v>18</v>
      </c>
      <c r="B38" s="577">
        <v>100</v>
      </c>
      <c r="C38" s="578">
        <v>11.614424905575946</v>
      </c>
      <c r="D38" s="578">
        <v>32.196471283900763</v>
      </c>
      <c r="E38" s="578">
        <v>31.646174827000216</v>
      </c>
      <c r="F38" s="579">
        <v>24.542928983523066</v>
      </c>
    </row>
    <row r="39" spans="1:8" ht="12.6" customHeight="1">
      <c r="A39" s="8" t="s">
        <v>19</v>
      </c>
      <c r="B39" s="580">
        <v>100</v>
      </c>
      <c r="C39" s="536">
        <v>13.245278786676213</v>
      </c>
      <c r="D39" s="536">
        <v>35.293465172771199</v>
      </c>
      <c r="E39" s="536">
        <v>27.257635344735149</v>
      </c>
      <c r="F39" s="542">
        <v>24.203620695817428</v>
      </c>
    </row>
    <row r="40" spans="1:8" ht="12.6" customHeight="1">
      <c r="A40" s="7" t="s">
        <v>20</v>
      </c>
      <c r="B40" s="577">
        <v>100</v>
      </c>
      <c r="C40" s="578">
        <v>12.242080927981398</v>
      </c>
      <c r="D40" s="578">
        <v>34.053970013654741</v>
      </c>
      <c r="E40" s="578">
        <v>33.272134870955966</v>
      </c>
      <c r="F40" s="579">
        <v>20.431814187407898</v>
      </c>
    </row>
    <row r="41" spans="1:8" ht="12.6" customHeight="1">
      <c r="A41" s="8" t="s">
        <v>144</v>
      </c>
      <c r="B41" s="580">
        <v>100</v>
      </c>
      <c r="C41" s="536">
        <f>C22/$B22*100</f>
        <v>15.800362037755367</v>
      </c>
      <c r="D41" s="536">
        <f>D22/$B22*100</f>
        <v>5.8701836048616496</v>
      </c>
      <c r="E41" s="536">
        <f>E22/$B22*100</f>
        <v>7.7838117403672094</v>
      </c>
      <c r="F41" s="542">
        <f>F22/$B22*100</f>
        <v>70.545642617015773</v>
      </c>
    </row>
    <row r="42" spans="1:8">
      <c r="A42" s="517"/>
    </row>
    <row r="43" spans="1:8" s="373" customFormat="1" ht="15" customHeight="1">
      <c r="A43" s="375" t="s">
        <v>984</v>
      </c>
      <c r="H43" s="374"/>
    </row>
    <row r="44" spans="1:8" ht="25.15" customHeight="1">
      <c r="A44" s="1062" t="s">
        <v>94</v>
      </c>
      <c r="B44" s="1062"/>
      <c r="C44" s="1062"/>
      <c r="D44" s="1062"/>
      <c r="E44" s="1062"/>
      <c r="F44" s="1062"/>
    </row>
    <row r="45" spans="1:8" ht="25.15" customHeight="1">
      <c r="A45" s="1062" t="s">
        <v>143</v>
      </c>
      <c r="B45" s="1062"/>
      <c r="C45" s="1062"/>
      <c r="D45" s="1062"/>
      <c r="E45" s="1062"/>
      <c r="F45" s="1062"/>
    </row>
  </sheetData>
  <sheetProtection algorithmName="SHA-512" hashValue="0DVyWJ3bWU3KCTj9Akt/DcTj92kqv9NECpkfJPKkpfXeMcFrpTg2I+ZWuRMbSyOohTdp3YIA9jhsaVJ/0KRcSg==" saltValue="v8MNKqy/sIAwkp5UB1sGhQ==" spinCount="100000" sheet="1" objects="1" scenarios="1"/>
  <mergeCells count="8">
    <mergeCell ref="A44:F44"/>
    <mergeCell ref="A45:F45"/>
    <mergeCell ref="A1:F1"/>
    <mergeCell ref="A2:A4"/>
    <mergeCell ref="B2:B3"/>
    <mergeCell ref="C2:F2"/>
    <mergeCell ref="B4:F4"/>
    <mergeCell ref="B23:F23"/>
  </mergeCells>
  <hyperlinks>
    <hyperlink ref="H1" location="Inhalt!A1" display="Zurück zum Inhaltsverzeichnis"/>
  </hyperlinks>
  <printOptions gridLinesSet="0"/>
  <pageMargins left="0.75" right="0.75" top="1" bottom="1" header="0.5" footer="0.5"/>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4"/>
  <sheetViews>
    <sheetView showGridLines="0" zoomScaleNormal="100" workbookViewId="0">
      <selection sqref="A1:J1"/>
    </sheetView>
  </sheetViews>
  <sheetFormatPr baseColWidth="10" defaultColWidth="11.5546875" defaultRowHeight="9"/>
  <cols>
    <col min="1" max="1" width="4.6640625" style="366" customWidth="1"/>
    <col min="2" max="2" width="7.33203125" style="366" customWidth="1"/>
    <col min="3" max="3" width="8.88671875" style="366" customWidth="1"/>
    <col min="4" max="4" width="8.21875" style="366" customWidth="1"/>
    <col min="5" max="6" width="13.88671875" style="366" customWidth="1"/>
    <col min="7" max="7" width="11.5546875" style="366" customWidth="1"/>
    <col min="8" max="8" width="7.109375" style="366" customWidth="1"/>
    <col min="9" max="9" width="2" style="366" customWidth="1"/>
    <col min="10" max="10" width="17.21875" style="160" bestFit="1" customWidth="1"/>
    <col min="11" max="16384" width="11.5546875" style="366"/>
  </cols>
  <sheetData>
    <row r="1" spans="1:10" s="164" customFormat="1" ht="32.25" customHeight="1">
      <c r="A1" s="1048" t="s">
        <v>1081</v>
      </c>
      <c r="B1" s="1048"/>
      <c r="C1" s="1048"/>
      <c r="D1" s="1048"/>
      <c r="E1" s="1048"/>
      <c r="F1" s="1048"/>
      <c r="G1" s="1048"/>
      <c r="H1" s="1048"/>
      <c r="J1" s="283" t="s">
        <v>919</v>
      </c>
    </row>
    <row r="2" spans="1:10" ht="12.6" customHeight="1">
      <c r="A2" s="1064" t="s">
        <v>0</v>
      </c>
      <c r="B2" s="1063" t="s">
        <v>1</v>
      </c>
      <c r="C2" s="1065" t="s">
        <v>36</v>
      </c>
      <c r="D2" s="1065"/>
      <c r="E2" s="1065"/>
      <c r="F2" s="1065"/>
      <c r="G2" s="1065"/>
      <c r="H2" s="1066"/>
    </row>
    <row r="3" spans="1:10" ht="36">
      <c r="A3" s="1064"/>
      <c r="B3" s="1063"/>
      <c r="C3" s="937" t="s">
        <v>37</v>
      </c>
      <c r="D3" s="937" t="s">
        <v>38</v>
      </c>
      <c r="E3" s="937" t="s">
        <v>39</v>
      </c>
      <c r="F3" s="937" t="s">
        <v>40</v>
      </c>
      <c r="G3" s="937" t="s">
        <v>41</v>
      </c>
      <c r="H3" s="938" t="s">
        <v>42</v>
      </c>
    </row>
    <row r="4" spans="1:10" ht="12.6" customHeight="1">
      <c r="A4" s="1064"/>
      <c r="B4" s="1063" t="s">
        <v>33</v>
      </c>
      <c r="C4" s="1063"/>
      <c r="D4" s="1063"/>
      <c r="E4" s="1063"/>
      <c r="F4" s="1063"/>
      <c r="G4" s="1063"/>
      <c r="H4" s="1067"/>
    </row>
    <row r="5" spans="1:10" ht="12.6" customHeight="1">
      <c r="A5" s="7" t="s">
        <v>4</v>
      </c>
      <c r="B5" s="563">
        <v>37472997</v>
      </c>
      <c r="C5" s="563">
        <v>9449502</v>
      </c>
      <c r="D5" s="563">
        <v>8918156</v>
      </c>
      <c r="E5" s="563">
        <v>11647433</v>
      </c>
      <c r="F5" s="564">
        <v>1256721</v>
      </c>
      <c r="G5" s="563">
        <v>5820778</v>
      </c>
      <c r="H5" s="564">
        <v>380407</v>
      </c>
    </row>
    <row r="6" spans="1:10" ht="12.6" customHeight="1">
      <c r="A6" s="8" t="s">
        <v>5</v>
      </c>
      <c r="B6" s="565">
        <v>5341034</v>
      </c>
      <c r="C6" s="565">
        <v>1568222</v>
      </c>
      <c r="D6" s="565">
        <v>1141649</v>
      </c>
      <c r="E6" s="565">
        <v>1624811</v>
      </c>
      <c r="F6" s="566">
        <v>205377</v>
      </c>
      <c r="G6" s="565">
        <v>757152</v>
      </c>
      <c r="H6" s="566">
        <v>43823</v>
      </c>
    </row>
    <row r="7" spans="1:10" ht="12.6" customHeight="1">
      <c r="A7" s="7" t="s">
        <v>6</v>
      </c>
      <c r="B7" s="563">
        <v>6305231</v>
      </c>
      <c r="C7" s="563">
        <v>1688438</v>
      </c>
      <c r="D7" s="563">
        <v>1398059</v>
      </c>
      <c r="E7" s="563">
        <v>2002621</v>
      </c>
      <c r="F7" s="564">
        <v>233415</v>
      </c>
      <c r="G7" s="563">
        <v>927664</v>
      </c>
      <c r="H7" s="564">
        <v>55034</v>
      </c>
    </row>
    <row r="8" spans="1:10" ht="12.6" customHeight="1">
      <c r="A8" s="8" t="s">
        <v>7</v>
      </c>
      <c r="B8" s="565">
        <v>1605922</v>
      </c>
      <c r="C8" s="565">
        <v>260286</v>
      </c>
      <c r="D8" s="565">
        <v>470218</v>
      </c>
      <c r="E8" s="565">
        <v>607191</v>
      </c>
      <c r="F8" s="566">
        <v>60714</v>
      </c>
      <c r="G8" s="565">
        <v>196280</v>
      </c>
      <c r="H8" s="566">
        <v>11233</v>
      </c>
    </row>
    <row r="9" spans="1:10" ht="12.6" customHeight="1">
      <c r="A9" s="7" t="s">
        <v>8</v>
      </c>
      <c r="B9" s="563">
        <v>930299</v>
      </c>
      <c r="C9" s="563">
        <v>243915</v>
      </c>
      <c r="D9" s="563">
        <v>234685</v>
      </c>
      <c r="E9" s="563">
        <v>256959</v>
      </c>
      <c r="F9" s="564">
        <v>18248</v>
      </c>
      <c r="G9" s="563">
        <v>166375</v>
      </c>
      <c r="H9" s="564">
        <v>10117</v>
      </c>
    </row>
    <row r="10" spans="1:10" ht="12.6" customHeight="1">
      <c r="A10" s="8" t="s">
        <v>9</v>
      </c>
      <c r="B10" s="565">
        <v>375330</v>
      </c>
      <c r="C10" s="565">
        <v>83097</v>
      </c>
      <c r="D10" s="565">
        <v>91956</v>
      </c>
      <c r="E10" s="565">
        <v>110800</v>
      </c>
      <c r="F10" s="566">
        <v>12062</v>
      </c>
      <c r="G10" s="565">
        <v>74828</v>
      </c>
      <c r="H10" s="566">
        <v>2587</v>
      </c>
    </row>
    <row r="11" spans="1:10" ht="12.6" customHeight="1">
      <c r="A11" s="7" t="s">
        <v>10</v>
      </c>
      <c r="B11" s="563">
        <v>1071859</v>
      </c>
      <c r="C11" s="563">
        <v>177598</v>
      </c>
      <c r="D11" s="563">
        <v>249347</v>
      </c>
      <c r="E11" s="563">
        <v>420842</v>
      </c>
      <c r="F11" s="564">
        <v>51355</v>
      </c>
      <c r="G11" s="563">
        <v>167246</v>
      </c>
      <c r="H11" s="564">
        <v>5471</v>
      </c>
    </row>
    <row r="12" spans="1:10" ht="12.6" customHeight="1">
      <c r="A12" s="8" t="s">
        <v>11</v>
      </c>
      <c r="B12" s="565">
        <v>2944367</v>
      </c>
      <c r="C12" s="565">
        <v>637953</v>
      </c>
      <c r="D12" s="565">
        <v>656590</v>
      </c>
      <c r="E12" s="565">
        <v>1013787</v>
      </c>
      <c r="F12" s="566">
        <v>126731</v>
      </c>
      <c r="G12" s="565">
        <v>482974</v>
      </c>
      <c r="H12" s="566">
        <v>26332</v>
      </c>
    </row>
    <row r="13" spans="1:10" ht="12.6" customHeight="1">
      <c r="A13" s="7" t="s">
        <v>12</v>
      </c>
      <c r="B13" s="563">
        <v>629754</v>
      </c>
      <c r="C13" s="563">
        <v>152620</v>
      </c>
      <c r="D13" s="563">
        <v>187265</v>
      </c>
      <c r="E13" s="563">
        <v>175649</v>
      </c>
      <c r="F13" s="564">
        <v>10606</v>
      </c>
      <c r="G13" s="563">
        <v>95784</v>
      </c>
      <c r="H13" s="564">
        <v>7830</v>
      </c>
    </row>
    <row r="14" spans="1:10" ht="12.6" customHeight="1">
      <c r="A14" s="8" t="s">
        <v>13</v>
      </c>
      <c r="B14" s="565">
        <v>3444170</v>
      </c>
      <c r="C14" s="565">
        <v>901427</v>
      </c>
      <c r="D14" s="565">
        <v>842491</v>
      </c>
      <c r="E14" s="565">
        <v>989676</v>
      </c>
      <c r="F14" s="566">
        <v>90620</v>
      </c>
      <c r="G14" s="565">
        <v>573687</v>
      </c>
      <c r="H14" s="566">
        <v>46269</v>
      </c>
    </row>
    <row r="15" spans="1:10" ht="12.6" customHeight="1">
      <c r="A15" s="7" t="s">
        <v>14</v>
      </c>
      <c r="B15" s="563">
        <v>8032393</v>
      </c>
      <c r="C15" s="563">
        <v>1905225</v>
      </c>
      <c r="D15" s="563">
        <v>1914565</v>
      </c>
      <c r="E15" s="563">
        <v>2534103</v>
      </c>
      <c r="F15" s="564">
        <v>272621</v>
      </c>
      <c r="G15" s="563">
        <v>1305883</v>
      </c>
      <c r="H15" s="564">
        <v>99996</v>
      </c>
    </row>
    <row r="16" spans="1:10" ht="12.6" customHeight="1">
      <c r="A16" s="8" t="s">
        <v>15</v>
      </c>
      <c r="B16" s="565">
        <v>1666134</v>
      </c>
      <c r="C16" s="565">
        <v>422908</v>
      </c>
      <c r="D16" s="565">
        <v>422713</v>
      </c>
      <c r="E16" s="565">
        <v>478163</v>
      </c>
      <c r="F16" s="566">
        <v>49815</v>
      </c>
      <c r="G16" s="565">
        <v>272522</v>
      </c>
      <c r="H16" s="566">
        <v>20013</v>
      </c>
    </row>
    <row r="17" spans="1:8" ht="12.6" customHeight="1">
      <c r="A17" s="7" t="s">
        <v>16</v>
      </c>
      <c r="B17" s="563">
        <v>456290</v>
      </c>
      <c r="C17" s="563">
        <v>126034</v>
      </c>
      <c r="D17" s="563">
        <v>110153</v>
      </c>
      <c r="E17" s="563">
        <v>128883</v>
      </c>
      <c r="F17" s="564">
        <v>11829</v>
      </c>
      <c r="G17" s="563">
        <v>74650</v>
      </c>
      <c r="H17" s="564">
        <v>4741</v>
      </c>
    </row>
    <row r="18" spans="1:8" ht="12.6" customHeight="1">
      <c r="A18" s="8" t="s">
        <v>17</v>
      </c>
      <c r="B18" s="565">
        <v>1763797</v>
      </c>
      <c r="C18" s="565">
        <v>509684</v>
      </c>
      <c r="D18" s="565">
        <v>457374</v>
      </c>
      <c r="E18" s="565">
        <v>483335</v>
      </c>
      <c r="F18" s="566">
        <v>43375</v>
      </c>
      <c r="G18" s="565">
        <v>256100</v>
      </c>
      <c r="H18" s="566">
        <v>13929</v>
      </c>
    </row>
    <row r="19" spans="1:8" ht="12.6" customHeight="1">
      <c r="A19" s="7" t="s">
        <v>18</v>
      </c>
      <c r="B19" s="563">
        <v>873169</v>
      </c>
      <c r="C19" s="563">
        <v>233602</v>
      </c>
      <c r="D19" s="563">
        <v>226865</v>
      </c>
      <c r="E19" s="563">
        <v>235306</v>
      </c>
      <c r="F19" s="564">
        <v>24301</v>
      </c>
      <c r="G19" s="563">
        <v>142250</v>
      </c>
      <c r="H19" s="564">
        <v>10845</v>
      </c>
    </row>
    <row r="20" spans="1:8" ht="12.6" customHeight="1">
      <c r="A20" s="8" t="s">
        <v>19</v>
      </c>
      <c r="B20" s="565">
        <v>1146913</v>
      </c>
      <c r="C20" s="565">
        <v>259820</v>
      </c>
      <c r="D20" s="565">
        <v>297417</v>
      </c>
      <c r="E20" s="565">
        <v>355855</v>
      </c>
      <c r="F20" s="566">
        <v>27300</v>
      </c>
      <c r="G20" s="565">
        <v>192763</v>
      </c>
      <c r="H20" s="566">
        <v>13758</v>
      </c>
    </row>
    <row r="21" spans="1:8" ht="12.6" customHeight="1">
      <c r="A21" s="7" t="s">
        <v>20</v>
      </c>
      <c r="B21" s="563">
        <v>884774</v>
      </c>
      <c r="C21" s="563">
        <v>278401</v>
      </c>
      <c r="D21" s="563">
        <v>216441</v>
      </c>
      <c r="E21" s="563">
        <v>229025</v>
      </c>
      <c r="F21" s="564">
        <v>18345</v>
      </c>
      <c r="G21" s="563">
        <v>134427</v>
      </c>
      <c r="H21" s="564">
        <v>8135</v>
      </c>
    </row>
    <row r="22" spans="1:8" ht="12.6" customHeight="1">
      <c r="A22" s="546"/>
      <c r="B22" s="1068" t="s">
        <v>21</v>
      </c>
      <c r="C22" s="1068"/>
      <c r="D22" s="1068"/>
      <c r="E22" s="1068"/>
      <c r="F22" s="1068"/>
      <c r="G22" s="1068"/>
      <c r="H22" s="1069"/>
    </row>
    <row r="23" spans="1:8" ht="12" customHeight="1">
      <c r="A23" s="11" t="s">
        <v>4</v>
      </c>
      <c r="B23" s="567">
        <v>100</v>
      </c>
      <c r="C23" s="568">
        <v>25.216830135043644</v>
      </c>
      <c r="D23" s="568">
        <v>23.798886435477794</v>
      </c>
      <c r="E23" s="568">
        <v>31.08220300607395</v>
      </c>
      <c r="F23" s="568">
        <v>3.3536709113498446</v>
      </c>
      <c r="G23" s="568">
        <v>15.533259856424081</v>
      </c>
      <c r="H23" s="569">
        <v>1.0151496556306931</v>
      </c>
    </row>
    <row r="24" spans="1:8" ht="12" customHeight="1">
      <c r="A24" s="12" t="s">
        <v>5</v>
      </c>
      <c r="B24" s="570">
        <v>100</v>
      </c>
      <c r="C24" s="571">
        <v>29.361767777550192</v>
      </c>
      <c r="D24" s="571">
        <v>21.375055841247221</v>
      </c>
      <c r="E24" s="571">
        <v>30.421281721853859</v>
      </c>
      <c r="F24" s="571">
        <v>3.8452666655932166</v>
      </c>
      <c r="G24" s="571">
        <v>14.176131438219642</v>
      </c>
      <c r="H24" s="572">
        <v>0.82049655553587575</v>
      </c>
    </row>
    <row r="25" spans="1:8" ht="12" customHeight="1">
      <c r="A25" s="11" t="s">
        <v>6</v>
      </c>
      <c r="B25" s="567">
        <v>100</v>
      </c>
      <c r="C25" s="568">
        <v>26.778368627572885</v>
      </c>
      <c r="D25" s="568">
        <v>22.173002067648277</v>
      </c>
      <c r="E25" s="568">
        <v>31.761262989413076</v>
      </c>
      <c r="F25" s="568">
        <v>3.7019262260177301</v>
      </c>
      <c r="G25" s="568">
        <v>14.7126092604696</v>
      </c>
      <c r="H25" s="569">
        <v>0.87283082887843444</v>
      </c>
    </row>
    <row r="26" spans="1:8" ht="12" customHeight="1">
      <c r="A26" s="12" t="s">
        <v>7</v>
      </c>
      <c r="B26" s="570">
        <v>100</v>
      </c>
      <c r="C26" s="571">
        <v>16.20788556355788</v>
      </c>
      <c r="D26" s="571">
        <v>29.280251469249443</v>
      </c>
      <c r="E26" s="571">
        <v>37.809495106238039</v>
      </c>
      <c r="F26" s="571">
        <v>3.7806319360467069</v>
      </c>
      <c r="G26" s="571">
        <v>12.222262351471617</v>
      </c>
      <c r="H26" s="572">
        <v>0.69947357343631889</v>
      </c>
    </row>
    <row r="27" spans="1:8" ht="12" customHeight="1">
      <c r="A27" s="11" t="s">
        <v>8</v>
      </c>
      <c r="B27" s="567">
        <v>100</v>
      </c>
      <c r="C27" s="568">
        <v>26.218989808652914</v>
      </c>
      <c r="D27" s="568">
        <v>25.226835673262038</v>
      </c>
      <c r="E27" s="568">
        <v>27.621119661528176</v>
      </c>
      <c r="F27" s="568">
        <v>1.9615198984412539</v>
      </c>
      <c r="G27" s="568">
        <v>17.88403513279064</v>
      </c>
      <c r="H27" s="569">
        <v>1.0874998253249761</v>
      </c>
    </row>
    <row r="28" spans="1:8" ht="12" customHeight="1">
      <c r="A28" s="12" t="s">
        <v>9</v>
      </c>
      <c r="B28" s="570">
        <v>100</v>
      </c>
      <c r="C28" s="571">
        <v>22.139717048996882</v>
      </c>
      <c r="D28" s="571">
        <v>24.50003996483095</v>
      </c>
      <c r="E28" s="571">
        <v>29.520688460821141</v>
      </c>
      <c r="F28" s="571">
        <v>3.213705272693363</v>
      </c>
      <c r="G28" s="571">
        <v>19.936589134894625</v>
      </c>
      <c r="H28" s="572">
        <v>0.6892601177630352</v>
      </c>
    </row>
    <row r="29" spans="1:8" ht="12" customHeight="1">
      <c r="A29" s="11" t="s">
        <v>10</v>
      </c>
      <c r="B29" s="567">
        <v>100</v>
      </c>
      <c r="C29" s="568">
        <v>16.569156950681013</v>
      </c>
      <c r="D29" s="568">
        <v>23.263041127611</v>
      </c>
      <c r="E29" s="568">
        <v>39.262813485728998</v>
      </c>
      <c r="F29" s="568">
        <v>4.7912085451537934</v>
      </c>
      <c r="G29" s="568">
        <v>15.603358277534637</v>
      </c>
      <c r="H29" s="569">
        <v>0.51042161329055402</v>
      </c>
    </row>
    <row r="30" spans="1:8" ht="12" customHeight="1">
      <c r="A30" s="12" t="s">
        <v>11</v>
      </c>
      <c r="B30" s="570">
        <v>100</v>
      </c>
      <c r="C30" s="571">
        <v>21.666898182189925</v>
      </c>
      <c r="D30" s="571">
        <v>22.299869547512248</v>
      </c>
      <c r="E30" s="571">
        <v>34.431407497774565</v>
      </c>
      <c r="F30" s="571">
        <v>4.3041849062973467</v>
      </c>
      <c r="G30" s="571">
        <v>16.403322004356113</v>
      </c>
      <c r="H30" s="572">
        <v>0.89431786186980089</v>
      </c>
    </row>
    <row r="31" spans="1:8" ht="12" customHeight="1">
      <c r="A31" s="11" t="s">
        <v>12</v>
      </c>
      <c r="B31" s="567">
        <v>100</v>
      </c>
      <c r="C31" s="568">
        <v>24.234859961191198</v>
      </c>
      <c r="D31" s="568">
        <v>29.736214458344051</v>
      </c>
      <c r="E31" s="568">
        <v>27.8916846895772</v>
      </c>
      <c r="F31" s="568">
        <v>1.6841496838448027</v>
      </c>
      <c r="G31" s="568">
        <v>15.209748568488649</v>
      </c>
      <c r="H31" s="569">
        <v>1.243342638554102</v>
      </c>
    </row>
    <row r="32" spans="1:8" ht="12" customHeight="1">
      <c r="A32" s="12" t="s">
        <v>13</v>
      </c>
      <c r="B32" s="570">
        <v>100</v>
      </c>
      <c r="C32" s="571">
        <v>26.172546651297701</v>
      </c>
      <c r="D32" s="571">
        <v>24.461365147481107</v>
      </c>
      <c r="E32" s="571">
        <v>28.734818548445634</v>
      </c>
      <c r="F32" s="571">
        <v>2.6311128660896528</v>
      </c>
      <c r="G32" s="571">
        <v>16.656756199606875</v>
      </c>
      <c r="H32" s="572">
        <v>1.3434005870790351</v>
      </c>
    </row>
    <row r="33" spans="1:10" ht="12" customHeight="1">
      <c r="A33" s="11" t="s">
        <v>14</v>
      </c>
      <c r="B33" s="567">
        <v>100</v>
      </c>
      <c r="C33" s="568">
        <v>23.71927021001089</v>
      </c>
      <c r="D33" s="568">
        <v>23.835549381112202</v>
      </c>
      <c r="E33" s="568">
        <v>31.548543503785236</v>
      </c>
      <c r="F33" s="568">
        <v>3.3940196900226374</v>
      </c>
      <c r="G33" s="568">
        <v>16.257708008061854</v>
      </c>
      <c r="H33" s="569">
        <v>1.2449092070071772</v>
      </c>
    </row>
    <row r="34" spans="1:10" ht="12" customHeight="1">
      <c r="A34" s="12" t="s">
        <v>15</v>
      </c>
      <c r="B34" s="570">
        <v>100</v>
      </c>
      <c r="C34" s="571">
        <v>25.382592276491568</v>
      </c>
      <c r="D34" s="571">
        <v>25.3708885359761</v>
      </c>
      <c r="E34" s="571">
        <v>28.698952185118365</v>
      </c>
      <c r="F34" s="571">
        <v>2.9898555578362842</v>
      </c>
      <c r="G34" s="571">
        <v>16.35654755259781</v>
      </c>
      <c r="H34" s="572">
        <v>1.2011638919798768</v>
      </c>
    </row>
    <row r="35" spans="1:10" ht="12" customHeight="1">
      <c r="A35" s="11" t="s">
        <v>16</v>
      </c>
      <c r="B35" s="567">
        <v>100</v>
      </c>
      <c r="C35" s="568">
        <v>27.621468802735105</v>
      </c>
      <c r="D35" s="568">
        <v>24.141006815840804</v>
      </c>
      <c r="E35" s="568">
        <v>28.24585241841811</v>
      </c>
      <c r="F35" s="568">
        <v>2.5924302526901752</v>
      </c>
      <c r="G35" s="568">
        <v>16.360209515878061</v>
      </c>
      <c r="H35" s="569">
        <v>1.0390321944377481</v>
      </c>
    </row>
    <row r="36" spans="1:10" ht="12" customHeight="1">
      <c r="A36" s="12" t="s">
        <v>17</v>
      </c>
      <c r="B36" s="570">
        <v>100</v>
      </c>
      <c r="C36" s="571">
        <v>28.896976239329131</v>
      </c>
      <c r="D36" s="571">
        <v>25.931215440325616</v>
      </c>
      <c r="E36" s="571">
        <v>27.403096841643343</v>
      </c>
      <c r="F36" s="571">
        <v>2.4591832280018622</v>
      </c>
      <c r="G36" s="571">
        <v>14.519811520259985</v>
      </c>
      <c r="H36" s="572">
        <v>0.78971673044006763</v>
      </c>
    </row>
    <row r="37" spans="1:10" ht="12" customHeight="1">
      <c r="A37" s="11" t="s">
        <v>18</v>
      </c>
      <c r="B37" s="567">
        <v>100</v>
      </c>
      <c r="C37" s="568">
        <v>26.753354734306878</v>
      </c>
      <c r="D37" s="568">
        <v>25.981797338201424</v>
      </c>
      <c r="E37" s="568">
        <v>26.948505959327463</v>
      </c>
      <c r="F37" s="568">
        <v>2.7830809385124757</v>
      </c>
      <c r="G37" s="568">
        <v>16.291233426747858</v>
      </c>
      <c r="H37" s="569">
        <v>1.2420276029039052</v>
      </c>
    </row>
    <row r="38" spans="1:10" ht="12" customHeight="1">
      <c r="A38" s="12" t="s">
        <v>19</v>
      </c>
      <c r="B38" s="570">
        <v>100</v>
      </c>
      <c r="C38" s="571">
        <v>22.653854302811112</v>
      </c>
      <c r="D38" s="571">
        <v>25.931958221765733</v>
      </c>
      <c r="E38" s="571">
        <v>31.02720084260968</v>
      </c>
      <c r="F38" s="571">
        <v>2.3803026035976576</v>
      </c>
      <c r="G38" s="571">
        <v>16.807116145688468</v>
      </c>
      <c r="H38" s="572">
        <v>1.1995678835273469</v>
      </c>
    </row>
    <row r="39" spans="1:10" ht="12" customHeight="1">
      <c r="A39" s="11" t="s">
        <v>20</v>
      </c>
      <c r="B39" s="567">
        <v>100</v>
      </c>
      <c r="C39" s="568">
        <v>31.465775440960066</v>
      </c>
      <c r="D39" s="568">
        <v>24.462857181607959</v>
      </c>
      <c r="E39" s="568">
        <v>25.885141290318202</v>
      </c>
      <c r="F39" s="568">
        <v>2.0734108371177276</v>
      </c>
      <c r="G39" s="568">
        <v>15.193371414621135</v>
      </c>
      <c r="H39" s="569">
        <v>0.91944383537490937</v>
      </c>
    </row>
    <row r="41" spans="1:10" s="373" customFormat="1" ht="15" customHeight="1">
      <c r="A41" s="372" t="s">
        <v>985</v>
      </c>
      <c r="C41" s="376"/>
      <c r="J41" s="374"/>
    </row>
    <row r="42" spans="1:10" ht="25.15" customHeight="1">
      <c r="A42" s="1035" t="s">
        <v>145</v>
      </c>
      <c r="B42" s="1035"/>
      <c r="C42" s="1035"/>
      <c r="D42" s="1035"/>
      <c r="E42" s="1035"/>
      <c r="F42" s="1035"/>
      <c r="G42" s="1035"/>
      <c r="H42" s="1035"/>
    </row>
    <row r="43" spans="1:10">
      <c r="A43" s="1035"/>
      <c r="B43" s="1035"/>
      <c r="C43" s="1035"/>
      <c r="D43" s="1035"/>
      <c r="E43" s="1035"/>
      <c r="F43" s="1035"/>
      <c r="G43" s="1035"/>
      <c r="H43" s="1035"/>
    </row>
    <row r="44" spans="1:10">
      <c r="A44" s="1035"/>
      <c r="B44" s="1035"/>
      <c r="C44" s="1035"/>
      <c r="D44" s="1035"/>
      <c r="E44" s="1035"/>
      <c r="F44" s="1035"/>
      <c r="G44" s="1035"/>
      <c r="H44" s="1035"/>
    </row>
  </sheetData>
  <sheetProtection algorithmName="SHA-512" hashValue="B14O5CHKZzp9giVx7D+loDZfhRHk5IniK18v3WMr5mZgudYp95NZt0dwmztoQa3PvqMtBV6BMC9AQ27aDLef8w==" saltValue="VCwSgTtCKWF32szp10n0vg==" spinCount="100000" sheet="1" objects="1" scenarios="1"/>
  <mergeCells count="7">
    <mergeCell ref="A1:H1"/>
    <mergeCell ref="A42:H44"/>
    <mergeCell ref="B2:B3"/>
    <mergeCell ref="A2:A4"/>
    <mergeCell ref="C2:H2"/>
    <mergeCell ref="B4:H4"/>
    <mergeCell ref="B22:H22"/>
  </mergeCells>
  <hyperlinks>
    <hyperlink ref="J1" location="Inhalt!A1" display="Zurück zum Inhaltsverzeichnis"/>
  </hyperlinks>
  <printOptions gridLinesSet="0"/>
  <pageMargins left="0.75" right="0.75" top="1" bottom="1" header="0.5" footer="0.5"/>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50"/>
  <sheetViews>
    <sheetView showGridLines="0" zoomScaleNormal="100" workbookViewId="0">
      <selection sqref="A1:J1"/>
    </sheetView>
  </sheetViews>
  <sheetFormatPr baseColWidth="10" defaultColWidth="11.5546875" defaultRowHeight="9"/>
  <cols>
    <col min="1" max="1" width="23.77734375" style="366" customWidth="1"/>
    <col min="2" max="18" width="4.33203125" style="366" customWidth="1"/>
    <col min="19" max="19" width="2" style="366" customWidth="1"/>
    <col min="20" max="20" width="17.21875" style="160" bestFit="1" customWidth="1"/>
    <col min="21" max="16384" width="11.5546875" style="366"/>
  </cols>
  <sheetData>
    <row r="1" spans="1:20" s="164" customFormat="1" ht="32.25" customHeight="1">
      <c r="A1" s="1070" t="s">
        <v>928</v>
      </c>
      <c r="B1" s="1070"/>
      <c r="C1" s="1070"/>
      <c r="D1" s="1070"/>
      <c r="E1" s="1070"/>
      <c r="F1" s="1070"/>
      <c r="G1" s="1070"/>
      <c r="H1" s="1070"/>
      <c r="I1" s="1070"/>
      <c r="J1" s="1070"/>
      <c r="K1" s="1070"/>
      <c r="L1" s="1070"/>
      <c r="M1" s="1070"/>
      <c r="N1" s="1070"/>
      <c r="O1" s="1070"/>
      <c r="P1" s="1070"/>
      <c r="Q1" s="1070"/>
      <c r="R1" s="1070"/>
      <c r="S1" s="228"/>
      <c r="T1" s="283" t="s">
        <v>919</v>
      </c>
    </row>
    <row r="2" spans="1:20" ht="12.6" customHeight="1">
      <c r="A2" s="1072" t="s">
        <v>162</v>
      </c>
      <c r="B2" s="1071" t="s">
        <v>4</v>
      </c>
      <c r="C2" s="1071" t="s">
        <v>5</v>
      </c>
      <c r="D2" s="1071" t="s">
        <v>6</v>
      </c>
      <c r="E2" s="1071" t="s">
        <v>7</v>
      </c>
      <c r="F2" s="1071" t="s">
        <v>8</v>
      </c>
      <c r="G2" s="1071" t="s">
        <v>9</v>
      </c>
      <c r="H2" s="1071" t="s">
        <v>10</v>
      </c>
      <c r="I2" s="1071" t="s">
        <v>11</v>
      </c>
      <c r="J2" s="1071" t="s">
        <v>12</v>
      </c>
      <c r="K2" s="1071" t="s">
        <v>13</v>
      </c>
      <c r="L2" s="1071" t="s">
        <v>14</v>
      </c>
      <c r="M2" s="1071" t="s">
        <v>15</v>
      </c>
      <c r="N2" s="1071" t="s">
        <v>16</v>
      </c>
      <c r="O2" s="1071" t="s">
        <v>17</v>
      </c>
      <c r="P2" s="1071" t="s">
        <v>18</v>
      </c>
      <c r="Q2" s="1071" t="s">
        <v>19</v>
      </c>
      <c r="R2" s="1075" t="s">
        <v>20</v>
      </c>
    </row>
    <row r="3" spans="1:20" ht="12.6" customHeight="1">
      <c r="A3" s="1073"/>
      <c r="B3" s="1071"/>
      <c r="C3" s="1071"/>
      <c r="D3" s="1071"/>
      <c r="E3" s="1071"/>
      <c r="F3" s="1071"/>
      <c r="G3" s="1071"/>
      <c r="H3" s="1071"/>
      <c r="I3" s="1071"/>
      <c r="J3" s="1071"/>
      <c r="K3" s="1071"/>
      <c r="L3" s="1071"/>
      <c r="M3" s="1071"/>
      <c r="N3" s="1071"/>
      <c r="O3" s="1071"/>
      <c r="P3" s="1071"/>
      <c r="Q3" s="1071"/>
      <c r="R3" s="1075"/>
    </row>
    <row r="4" spans="1:20" ht="12.6" customHeight="1">
      <c r="A4" s="1074"/>
      <c r="B4" s="1075" t="s">
        <v>21</v>
      </c>
      <c r="C4" s="1076"/>
      <c r="D4" s="1076"/>
      <c r="E4" s="1076"/>
      <c r="F4" s="1076"/>
      <c r="G4" s="1076"/>
      <c r="H4" s="1076"/>
      <c r="I4" s="1076"/>
      <c r="J4" s="1076"/>
      <c r="K4" s="1076"/>
      <c r="L4" s="1076"/>
      <c r="M4" s="1076"/>
      <c r="N4" s="1076"/>
      <c r="O4" s="1076"/>
      <c r="P4" s="1076"/>
      <c r="Q4" s="1076"/>
      <c r="R4" s="1076"/>
    </row>
    <row r="5" spans="1:20" ht="12.6" customHeight="1">
      <c r="A5" s="13" t="s">
        <v>43</v>
      </c>
      <c r="B5" s="561">
        <v>100</v>
      </c>
      <c r="C5" s="561">
        <v>100</v>
      </c>
      <c r="D5" s="561">
        <v>100</v>
      </c>
      <c r="E5" s="561">
        <v>100</v>
      </c>
      <c r="F5" s="561">
        <v>100</v>
      </c>
      <c r="G5" s="561">
        <v>100</v>
      </c>
      <c r="H5" s="561">
        <v>100</v>
      </c>
      <c r="I5" s="561">
        <v>100</v>
      </c>
      <c r="J5" s="561">
        <v>100</v>
      </c>
      <c r="K5" s="561">
        <v>100</v>
      </c>
      <c r="L5" s="561">
        <v>100</v>
      </c>
      <c r="M5" s="561">
        <v>100</v>
      </c>
      <c r="N5" s="561">
        <v>100</v>
      </c>
      <c r="O5" s="561">
        <v>100</v>
      </c>
      <c r="P5" s="561">
        <v>100</v>
      </c>
      <c r="Q5" s="561">
        <v>100</v>
      </c>
      <c r="R5" s="562">
        <v>100</v>
      </c>
    </row>
    <row r="6" spans="1:20">
      <c r="A6" s="14" t="s">
        <v>44</v>
      </c>
      <c r="B6" s="557">
        <v>0.72795885527917614</v>
      </c>
      <c r="C6" s="557">
        <v>0.48541162628809326</v>
      </c>
      <c r="D6" s="557">
        <v>0.54781498092615477</v>
      </c>
      <c r="E6" s="557">
        <v>0.15523792562777022</v>
      </c>
      <c r="F6" s="557">
        <v>1.9911877794128556</v>
      </c>
      <c r="G6" s="557">
        <v>0.15319851863693285</v>
      </c>
      <c r="H6" s="557">
        <v>0.14078344259832684</v>
      </c>
      <c r="I6" s="557">
        <v>0.47925411472143248</v>
      </c>
      <c r="J6" s="557">
        <v>2.5387691066670479</v>
      </c>
      <c r="K6" s="557">
        <v>1.2697979484171804</v>
      </c>
      <c r="L6" s="557">
        <v>0.48523522193199459</v>
      </c>
      <c r="M6" s="557">
        <v>0.95766607007599625</v>
      </c>
      <c r="N6" s="557">
        <v>0.33421727410199653</v>
      </c>
      <c r="O6" s="557">
        <v>0.98928618202661656</v>
      </c>
      <c r="P6" s="557">
        <v>1.6310702739103198</v>
      </c>
      <c r="Q6" s="557">
        <v>1.3550286726194576</v>
      </c>
      <c r="R6" s="558">
        <v>1.3164943816160963</v>
      </c>
    </row>
    <row r="7" spans="1:20">
      <c r="A7" s="15" t="s">
        <v>45</v>
      </c>
      <c r="B7" s="559">
        <v>0.82395598088938549</v>
      </c>
      <c r="C7" s="559">
        <v>0.7149926400019172</v>
      </c>
      <c r="D7" s="559">
        <v>0.58651300800874706</v>
      </c>
      <c r="E7" s="559">
        <v>0.65968334701187237</v>
      </c>
      <c r="F7" s="559">
        <v>1.0663238378198836</v>
      </c>
      <c r="G7" s="559">
        <v>0.5834865318519703</v>
      </c>
      <c r="H7" s="559">
        <v>0.58832365077869386</v>
      </c>
      <c r="I7" s="559">
        <v>0.69369749083589105</v>
      </c>
      <c r="J7" s="559">
        <v>1.0381831635845109</v>
      </c>
      <c r="K7" s="559">
        <v>1.1326095982486346</v>
      </c>
      <c r="L7" s="559">
        <v>0.99850692066486302</v>
      </c>
      <c r="M7" s="559">
        <v>0.76782539699688013</v>
      </c>
      <c r="N7" s="559">
        <v>0.80190229897652809</v>
      </c>
      <c r="O7" s="559">
        <v>0.75734339042418142</v>
      </c>
      <c r="P7" s="559">
        <v>0.84027261618312143</v>
      </c>
      <c r="Q7" s="559">
        <v>1.2852762153711748</v>
      </c>
      <c r="R7" s="560">
        <v>0.73476390581097539</v>
      </c>
    </row>
    <row r="8" spans="1:20">
      <c r="A8" s="14" t="s">
        <v>46</v>
      </c>
      <c r="B8" s="557">
        <v>0.33822221371832095</v>
      </c>
      <c r="C8" s="557">
        <v>0.25246047862642329</v>
      </c>
      <c r="D8" s="557">
        <v>0.39173822497542116</v>
      </c>
      <c r="E8" s="557">
        <v>0.10255790754470018</v>
      </c>
      <c r="F8" s="557">
        <v>0.6223805464694685</v>
      </c>
      <c r="G8" s="557">
        <v>0.14733701009778064</v>
      </c>
      <c r="H8" s="557">
        <v>5.0659648330610652E-2</v>
      </c>
      <c r="I8" s="557">
        <v>0.25136132825833191</v>
      </c>
      <c r="J8" s="557">
        <v>0.24057012738307337</v>
      </c>
      <c r="K8" s="557">
        <v>0.33662682155642726</v>
      </c>
      <c r="L8" s="557">
        <v>0.34120591460104105</v>
      </c>
      <c r="M8" s="557">
        <v>0.44528231222698772</v>
      </c>
      <c r="N8" s="557">
        <v>0.30682241556904599</v>
      </c>
      <c r="O8" s="557">
        <v>0.43247607292675971</v>
      </c>
      <c r="P8" s="557">
        <v>0.71784499907807087</v>
      </c>
      <c r="Q8" s="557">
        <v>0.17987414912900979</v>
      </c>
      <c r="R8" s="558">
        <v>0.82834712593272408</v>
      </c>
    </row>
    <row r="9" spans="1:20">
      <c r="A9" s="15" t="s">
        <v>47</v>
      </c>
      <c r="B9" s="559">
        <v>1.5480267030683454</v>
      </c>
      <c r="C9" s="559">
        <v>1.6626181372370967</v>
      </c>
      <c r="D9" s="559">
        <v>1.8123205953913504</v>
      </c>
      <c r="E9" s="559">
        <v>0.51422173679668126</v>
      </c>
      <c r="F9" s="559">
        <v>1.4210485016107726</v>
      </c>
      <c r="G9" s="559">
        <v>0.88535422161830934</v>
      </c>
      <c r="H9" s="559">
        <v>0.56649242111135889</v>
      </c>
      <c r="I9" s="559">
        <v>1.3567941768128768</v>
      </c>
      <c r="J9" s="559">
        <v>1.262397698148801</v>
      </c>
      <c r="K9" s="559">
        <v>1.7782803984704589</v>
      </c>
      <c r="L9" s="559">
        <v>1.5521650895318493</v>
      </c>
      <c r="M9" s="559">
        <v>1.8130594538014349</v>
      </c>
      <c r="N9" s="559">
        <v>1.4880887155098732</v>
      </c>
      <c r="O9" s="559">
        <v>1.5193358419364587</v>
      </c>
      <c r="P9" s="559">
        <v>1.567508695338474</v>
      </c>
      <c r="Q9" s="559">
        <v>1.1462944443039709</v>
      </c>
      <c r="R9" s="560">
        <v>2.4513604604113595</v>
      </c>
    </row>
    <row r="10" spans="1:20">
      <c r="A10" s="14" t="s">
        <v>48</v>
      </c>
      <c r="B10" s="557">
        <v>0.81885897730571167</v>
      </c>
      <c r="C10" s="557">
        <v>0.88524057326727379</v>
      </c>
      <c r="D10" s="557">
        <v>0.89892027746485414</v>
      </c>
      <c r="E10" s="557">
        <v>0.89867378365823503</v>
      </c>
      <c r="F10" s="557">
        <v>0.5779862173344269</v>
      </c>
      <c r="G10" s="557">
        <v>0.55098180268030805</v>
      </c>
      <c r="H10" s="557">
        <v>0.91989711333300361</v>
      </c>
      <c r="I10" s="557">
        <v>0.70660349066539596</v>
      </c>
      <c r="J10" s="557">
        <v>0.45525713215001418</v>
      </c>
      <c r="K10" s="557">
        <v>0.76273819236564977</v>
      </c>
      <c r="L10" s="557">
        <v>0.83669959873726296</v>
      </c>
      <c r="M10" s="557">
        <v>0.81968197035772639</v>
      </c>
      <c r="N10" s="557">
        <v>0.48938175283262836</v>
      </c>
      <c r="O10" s="557">
        <v>0.91801947729812439</v>
      </c>
      <c r="P10" s="557">
        <v>0.55876926459826215</v>
      </c>
      <c r="Q10" s="557">
        <v>0.84505101956294859</v>
      </c>
      <c r="R10" s="558">
        <v>0.82902526520896858</v>
      </c>
    </row>
    <row r="11" spans="1:20">
      <c r="A11" s="15" t="s">
        <v>49</v>
      </c>
      <c r="B11" s="559">
        <v>3.6480135282480877</v>
      </c>
      <c r="C11" s="559">
        <v>4.9602942052044598</v>
      </c>
      <c r="D11" s="559">
        <v>3.5420272469002327</v>
      </c>
      <c r="E11" s="559">
        <v>1.0649956847219229</v>
      </c>
      <c r="F11" s="559">
        <v>3.0205342583405979</v>
      </c>
      <c r="G11" s="559">
        <v>2.3336796952015559</v>
      </c>
      <c r="H11" s="559">
        <v>1.275727497739908</v>
      </c>
      <c r="I11" s="559">
        <v>2.6168612812193586</v>
      </c>
      <c r="J11" s="559">
        <v>2.5198728392356382</v>
      </c>
      <c r="K11" s="559">
        <v>3.1803017853357991</v>
      </c>
      <c r="L11" s="559">
        <v>4.0915826703200402</v>
      </c>
      <c r="M11" s="559">
        <v>3.4633468856646585</v>
      </c>
      <c r="N11" s="559">
        <v>6.3821254027044212</v>
      </c>
      <c r="O11" s="559">
        <v>4.8547536933105118</v>
      </c>
      <c r="P11" s="559">
        <v>4.0307202843893908</v>
      </c>
      <c r="Q11" s="559">
        <v>2.0753971748511004</v>
      </c>
      <c r="R11" s="560">
        <v>5.4868248840946956</v>
      </c>
    </row>
    <row r="12" spans="1:20">
      <c r="A12" s="14" t="s">
        <v>50</v>
      </c>
      <c r="B12" s="557">
        <v>5.1005367945350084</v>
      </c>
      <c r="C12" s="557">
        <v>6.6252339902722959</v>
      </c>
      <c r="D12" s="557">
        <v>5.6758428041732332</v>
      </c>
      <c r="E12" s="557">
        <v>2.6308251583825366</v>
      </c>
      <c r="F12" s="557">
        <v>4.6602221436333915</v>
      </c>
      <c r="G12" s="557">
        <v>6.8004156342418671</v>
      </c>
      <c r="H12" s="557">
        <v>3.5411374070656683</v>
      </c>
      <c r="I12" s="557">
        <v>4.4085536891291062</v>
      </c>
      <c r="J12" s="557">
        <v>3.8484868694760177</v>
      </c>
      <c r="K12" s="557">
        <v>5.4952572027513158</v>
      </c>
      <c r="L12" s="557">
        <v>4.4722786845713358</v>
      </c>
      <c r="M12" s="557">
        <v>4.9991777372048105</v>
      </c>
      <c r="N12" s="557">
        <v>6.4849109119200516</v>
      </c>
      <c r="O12" s="557">
        <v>5.3604241304413147</v>
      </c>
      <c r="P12" s="557">
        <v>4.6614114793356158</v>
      </c>
      <c r="Q12" s="557">
        <v>3.9368286870930929</v>
      </c>
      <c r="R12" s="558">
        <v>6.1786399690768494</v>
      </c>
    </row>
    <row r="13" spans="1:20">
      <c r="A13" s="15" t="s">
        <v>51</v>
      </c>
      <c r="B13" s="559">
        <v>2.8715957786883179</v>
      </c>
      <c r="C13" s="559">
        <v>3.1785605558773828</v>
      </c>
      <c r="D13" s="559">
        <v>3.0094377192524746</v>
      </c>
      <c r="E13" s="559">
        <v>2.1520970507907604</v>
      </c>
      <c r="F13" s="559">
        <v>2.7612627768061668</v>
      </c>
      <c r="G13" s="559">
        <v>2.83483867529907</v>
      </c>
      <c r="H13" s="559">
        <v>2.308605889394034</v>
      </c>
      <c r="I13" s="559">
        <v>2.5993702551346352</v>
      </c>
      <c r="J13" s="559">
        <v>2.3286870746354928</v>
      </c>
      <c r="K13" s="559">
        <v>3.035709619443872</v>
      </c>
      <c r="L13" s="559">
        <v>2.846088332580341</v>
      </c>
      <c r="M13" s="559">
        <v>2.4828135071969002</v>
      </c>
      <c r="N13" s="559">
        <v>2.8273685594687592</v>
      </c>
      <c r="O13" s="559">
        <v>3.3222077143798296</v>
      </c>
      <c r="P13" s="559">
        <v>2.7471199733384943</v>
      </c>
      <c r="Q13" s="559">
        <v>2.6842489360570503</v>
      </c>
      <c r="R13" s="560">
        <v>3.2671620097335587</v>
      </c>
    </row>
    <row r="14" spans="1:20">
      <c r="A14" s="14" t="s">
        <v>52</v>
      </c>
      <c r="B14" s="557">
        <v>2.9759909515644023</v>
      </c>
      <c r="C14" s="557">
        <v>4.5827455882138182</v>
      </c>
      <c r="D14" s="557">
        <v>3.9994886785274004</v>
      </c>
      <c r="E14" s="557">
        <v>1.9417505956080057</v>
      </c>
      <c r="F14" s="557">
        <v>1.7901771365980184</v>
      </c>
      <c r="G14" s="557">
        <v>2.7090826739136227</v>
      </c>
      <c r="H14" s="557">
        <v>2.1967441613122625</v>
      </c>
      <c r="I14" s="557">
        <v>2.713758169412984</v>
      </c>
      <c r="J14" s="557">
        <v>1.5988782921585252</v>
      </c>
      <c r="K14" s="557">
        <v>2.4432011195730756</v>
      </c>
      <c r="L14" s="557">
        <v>2.3690698400837706</v>
      </c>
      <c r="M14" s="557">
        <v>2.7044043276231085</v>
      </c>
      <c r="N14" s="557">
        <v>2.5008218457559885</v>
      </c>
      <c r="O14" s="557">
        <v>2.9033953453827168</v>
      </c>
      <c r="P14" s="557">
        <v>2.144372967890523</v>
      </c>
      <c r="Q14" s="557">
        <v>1.8269912364756526</v>
      </c>
      <c r="R14" s="558">
        <v>2.8158603213928077</v>
      </c>
    </row>
    <row r="15" spans="1:20">
      <c r="A15" s="15" t="s">
        <v>53</v>
      </c>
      <c r="B15" s="559">
        <v>0.39158330463933799</v>
      </c>
      <c r="C15" s="559">
        <v>0.46399255275289392</v>
      </c>
      <c r="D15" s="559">
        <v>0.51793502886730081</v>
      </c>
      <c r="E15" s="559">
        <v>0.20100602644462184</v>
      </c>
      <c r="F15" s="559">
        <v>0.21552210633355515</v>
      </c>
      <c r="G15" s="559">
        <v>0.36661071590333844</v>
      </c>
      <c r="H15" s="559">
        <v>0.2346390709972114</v>
      </c>
      <c r="I15" s="559">
        <v>0.24816879145840176</v>
      </c>
      <c r="J15" s="559">
        <v>0.25216195530318186</v>
      </c>
      <c r="K15" s="559">
        <v>0.34591788442498483</v>
      </c>
      <c r="L15" s="559">
        <v>0.39598411083720625</v>
      </c>
      <c r="M15" s="559">
        <v>0.3631760710723147</v>
      </c>
      <c r="N15" s="559">
        <v>0.23997896074864666</v>
      </c>
      <c r="O15" s="559">
        <v>0.63079821544089254</v>
      </c>
      <c r="P15" s="559">
        <v>0.19011210888155672</v>
      </c>
      <c r="Q15" s="559">
        <v>0.27552220613071782</v>
      </c>
      <c r="R15" s="560">
        <v>0.50464864473865645</v>
      </c>
    </row>
    <row r="16" spans="1:20">
      <c r="A16" s="14" t="s">
        <v>54</v>
      </c>
      <c r="B16" s="557">
        <v>2.7194835790689496</v>
      </c>
      <c r="C16" s="557">
        <v>2.3893688001237217</v>
      </c>
      <c r="D16" s="557">
        <v>2.7923481312579983</v>
      </c>
      <c r="E16" s="557">
        <v>2.5524278265071403</v>
      </c>
      <c r="F16" s="557">
        <v>2.7184808325065384</v>
      </c>
      <c r="G16" s="557">
        <v>2.7860815815415765</v>
      </c>
      <c r="H16" s="557">
        <v>2.1357286732676593</v>
      </c>
      <c r="I16" s="557">
        <v>2.4499323623719462</v>
      </c>
      <c r="J16" s="557">
        <v>4.169405831483405</v>
      </c>
      <c r="K16" s="557">
        <v>3.321554975509339</v>
      </c>
      <c r="L16" s="557">
        <v>2.5025667942293159</v>
      </c>
      <c r="M16" s="557">
        <v>2.9054685877606485</v>
      </c>
      <c r="N16" s="557">
        <v>3.0368844375287649</v>
      </c>
      <c r="O16" s="557">
        <v>2.7116499234322315</v>
      </c>
      <c r="P16" s="557">
        <v>3.1321542565070448</v>
      </c>
      <c r="Q16" s="557">
        <v>3.3273665918862196</v>
      </c>
      <c r="R16" s="558">
        <v>2.9699109603130291</v>
      </c>
    </row>
    <row r="17" spans="1:18">
      <c r="A17" s="15" t="s">
        <v>55</v>
      </c>
      <c r="B17" s="559">
        <v>0.72358503911496586</v>
      </c>
      <c r="C17" s="559">
        <v>0.74959268186646999</v>
      </c>
      <c r="D17" s="559">
        <v>0.66094327075407711</v>
      </c>
      <c r="E17" s="559">
        <v>1.1347998221582369</v>
      </c>
      <c r="F17" s="559">
        <v>0.77792193692565514</v>
      </c>
      <c r="G17" s="559">
        <v>0.76785761862893986</v>
      </c>
      <c r="H17" s="559">
        <v>1.0158052505040309</v>
      </c>
      <c r="I17" s="559">
        <v>0.77385054240860607</v>
      </c>
      <c r="J17" s="559">
        <v>0.66486278769170182</v>
      </c>
      <c r="K17" s="559">
        <v>0.67183094911110663</v>
      </c>
      <c r="L17" s="559">
        <v>0.67627418130562078</v>
      </c>
      <c r="M17" s="559">
        <v>0.64820716701057657</v>
      </c>
      <c r="N17" s="559">
        <v>0.53321352648534925</v>
      </c>
      <c r="O17" s="559">
        <v>0.79459257499587543</v>
      </c>
      <c r="P17" s="559">
        <v>0.66768288842137091</v>
      </c>
      <c r="Q17" s="559">
        <v>0.55924032598810902</v>
      </c>
      <c r="R17" s="560">
        <v>0.70989879901534181</v>
      </c>
    </row>
    <row r="18" spans="1:18">
      <c r="A18" s="14" t="s">
        <v>56</v>
      </c>
      <c r="B18" s="557">
        <v>1.6240894743486889</v>
      </c>
      <c r="C18" s="557">
        <v>1.3121803755602379</v>
      </c>
      <c r="D18" s="557">
        <v>1.4378220242842807</v>
      </c>
      <c r="E18" s="557">
        <v>1.3542376279794412</v>
      </c>
      <c r="F18" s="557">
        <v>2.7025719687971286</v>
      </c>
      <c r="G18" s="557">
        <v>1.1238110462792743</v>
      </c>
      <c r="H18" s="557">
        <v>0.8544034243309987</v>
      </c>
      <c r="I18" s="557">
        <v>1.5311610271409779</v>
      </c>
      <c r="J18" s="557">
        <v>2.4357129926923844</v>
      </c>
      <c r="K18" s="557">
        <v>1.9629402729830407</v>
      </c>
      <c r="L18" s="557">
        <v>1.4670223431547735</v>
      </c>
      <c r="M18" s="557">
        <v>2.0376512333341736</v>
      </c>
      <c r="N18" s="557">
        <v>1.6425957176357142</v>
      </c>
      <c r="O18" s="557">
        <v>2.0423552143472294</v>
      </c>
      <c r="P18" s="557">
        <v>2.5043261957307235</v>
      </c>
      <c r="Q18" s="557">
        <v>2.0808901808594027</v>
      </c>
      <c r="R18" s="558">
        <v>2.0901382725984261</v>
      </c>
    </row>
    <row r="19" spans="1:18">
      <c r="A19" s="15" t="s">
        <v>57</v>
      </c>
      <c r="B19" s="559">
        <v>1.0426681378060048</v>
      </c>
      <c r="C19" s="559">
        <v>1.1927465730418492</v>
      </c>
      <c r="D19" s="559">
        <v>1.0547274160137829</v>
      </c>
      <c r="E19" s="559">
        <v>0.82114822513173114</v>
      </c>
      <c r="F19" s="559">
        <v>1.2418588002351933</v>
      </c>
      <c r="G19" s="559">
        <v>0.90560306929901679</v>
      </c>
      <c r="H19" s="559">
        <v>0.61267386848456751</v>
      </c>
      <c r="I19" s="559">
        <v>0.91914492996287478</v>
      </c>
      <c r="J19" s="559">
        <v>1.4847067267536211</v>
      </c>
      <c r="K19" s="559">
        <v>1.0896093979100916</v>
      </c>
      <c r="L19" s="559">
        <v>0.89414200724491444</v>
      </c>
      <c r="M19" s="559">
        <v>1.1242793196705667</v>
      </c>
      <c r="N19" s="559">
        <v>0.96824387998860373</v>
      </c>
      <c r="O19" s="559">
        <v>1.1513796655737594</v>
      </c>
      <c r="P19" s="559">
        <v>1.2153431924404097</v>
      </c>
      <c r="Q19" s="559">
        <v>1.4040297738363765</v>
      </c>
      <c r="R19" s="560">
        <v>1.1132786451681447</v>
      </c>
    </row>
    <row r="20" spans="1:18">
      <c r="A20" s="14" t="s">
        <v>58</v>
      </c>
      <c r="B20" s="557">
        <v>2.3886133260171318</v>
      </c>
      <c r="C20" s="557">
        <v>2.0943884648553071</v>
      </c>
      <c r="D20" s="557">
        <v>2.374932813722447</v>
      </c>
      <c r="E20" s="557">
        <v>2.3881608197658415</v>
      </c>
      <c r="F20" s="557">
        <v>3.2486329663903755</v>
      </c>
      <c r="G20" s="557">
        <v>1.8026803079956306</v>
      </c>
      <c r="H20" s="557">
        <v>2.0136044013251744</v>
      </c>
      <c r="I20" s="557">
        <v>2.1980615867519231</v>
      </c>
      <c r="J20" s="557">
        <v>3.4481718258240521</v>
      </c>
      <c r="K20" s="557">
        <v>2.5019380576452384</v>
      </c>
      <c r="L20" s="557">
        <v>2.1270747086204569</v>
      </c>
      <c r="M20" s="557">
        <v>2.5476342238979579</v>
      </c>
      <c r="N20" s="557">
        <v>2.4933704442350257</v>
      </c>
      <c r="O20" s="557">
        <v>2.9823726880134167</v>
      </c>
      <c r="P20" s="557">
        <v>3.169145949982191</v>
      </c>
      <c r="Q20" s="557">
        <v>2.8350886248564624</v>
      </c>
      <c r="R20" s="558">
        <v>2.9856211868793614</v>
      </c>
    </row>
    <row r="21" spans="1:18">
      <c r="A21" s="15" t="s">
        <v>59</v>
      </c>
      <c r="B21" s="559">
        <v>1.1025992930322601</v>
      </c>
      <c r="C21" s="559">
        <v>1.0796036872261063</v>
      </c>
      <c r="D21" s="559">
        <v>0.98518198619527186</v>
      </c>
      <c r="E21" s="559">
        <v>0.81703843648695262</v>
      </c>
      <c r="F21" s="559">
        <v>0.87316013453739072</v>
      </c>
      <c r="G21" s="559">
        <v>0.71430474515759468</v>
      </c>
      <c r="H21" s="559">
        <v>1.0016242808055911</v>
      </c>
      <c r="I21" s="559">
        <v>1.4472380650917498</v>
      </c>
      <c r="J21" s="559">
        <v>0.74282973986667811</v>
      </c>
      <c r="K21" s="559">
        <v>0.97219359090869495</v>
      </c>
      <c r="L21" s="559">
        <v>1.269161008431734</v>
      </c>
      <c r="M21" s="559">
        <v>1.456965646220532</v>
      </c>
      <c r="N21" s="559">
        <v>0.7701242630783055</v>
      </c>
      <c r="O21" s="559">
        <v>0.8679570268007033</v>
      </c>
      <c r="P21" s="559">
        <v>1.7146737916714863</v>
      </c>
      <c r="Q21" s="559">
        <v>0.93860650284720815</v>
      </c>
      <c r="R21" s="560">
        <v>0.81184573687743988</v>
      </c>
    </row>
    <row r="22" spans="1:18">
      <c r="A22" s="14" t="s">
        <v>60</v>
      </c>
      <c r="B22" s="557">
        <v>0.12122329046699946</v>
      </c>
      <c r="C22" s="557">
        <v>0.11531474991546581</v>
      </c>
      <c r="D22" s="557">
        <v>0.11871095603000112</v>
      </c>
      <c r="E22" s="557">
        <v>0.11756486305063384</v>
      </c>
      <c r="F22" s="557">
        <v>0.2082126284130156</v>
      </c>
      <c r="G22" s="557">
        <v>0.16731942557216317</v>
      </c>
      <c r="H22" s="557">
        <v>0.1103689944293046</v>
      </c>
      <c r="I22" s="557">
        <v>0.11876916158889161</v>
      </c>
      <c r="J22" s="557">
        <v>0.11814136948713307</v>
      </c>
      <c r="K22" s="557">
        <v>0.13474944616554932</v>
      </c>
      <c r="L22" s="557">
        <v>0.10709137364170304</v>
      </c>
      <c r="M22" s="557">
        <v>0.13564335161517621</v>
      </c>
      <c r="N22" s="557">
        <v>0.11199018168270179</v>
      </c>
      <c r="O22" s="557">
        <v>0.12926657659583274</v>
      </c>
      <c r="P22" s="557">
        <v>0.13983547285806069</v>
      </c>
      <c r="Q22" s="557">
        <v>0.10959854845136467</v>
      </c>
      <c r="R22" s="558">
        <v>0.12794227678480607</v>
      </c>
    </row>
    <row r="23" spans="1:18">
      <c r="A23" s="15" t="s">
        <v>61</v>
      </c>
      <c r="B23" s="559">
        <v>2.1298483278505853</v>
      </c>
      <c r="C23" s="559">
        <v>2.6503482284516444</v>
      </c>
      <c r="D23" s="559">
        <v>2.5980332837924576</v>
      </c>
      <c r="E23" s="559">
        <v>2.8460286365091205</v>
      </c>
      <c r="F23" s="559">
        <v>0.88014713549084755</v>
      </c>
      <c r="G23" s="559">
        <v>2.3320811019636052</v>
      </c>
      <c r="H23" s="559">
        <v>3.679215269918898</v>
      </c>
      <c r="I23" s="559">
        <v>2.7381776796167054</v>
      </c>
      <c r="J23" s="559">
        <v>0.82317857449099163</v>
      </c>
      <c r="K23" s="559">
        <v>1.5241698290154087</v>
      </c>
      <c r="L23" s="559">
        <v>2.0177673079492005</v>
      </c>
      <c r="M23" s="559">
        <v>1.3972465600005761</v>
      </c>
      <c r="N23" s="559">
        <v>1.7103158079291678</v>
      </c>
      <c r="O23" s="559">
        <v>1.4619596246053259</v>
      </c>
      <c r="P23" s="559">
        <v>0.92857167398292895</v>
      </c>
      <c r="Q23" s="559">
        <v>1.3320975522990846</v>
      </c>
      <c r="R23" s="560">
        <v>1.1336228234554813</v>
      </c>
    </row>
    <row r="24" spans="1:18">
      <c r="A24" s="14" t="s">
        <v>62</v>
      </c>
      <c r="B24" s="557">
        <v>6.7305131745934279</v>
      </c>
      <c r="C24" s="557">
        <v>6.5377041224601831</v>
      </c>
      <c r="D24" s="557">
        <v>6.3984650205519831</v>
      </c>
      <c r="E24" s="557">
        <v>3.722783547395204</v>
      </c>
      <c r="F24" s="557">
        <v>8.0788004716763098</v>
      </c>
      <c r="G24" s="557">
        <v>10.021581008712332</v>
      </c>
      <c r="H24" s="557">
        <v>7.3596433859304256</v>
      </c>
      <c r="I24" s="557">
        <v>7.3348532978395689</v>
      </c>
      <c r="J24" s="557">
        <v>5.6277530591310256</v>
      </c>
      <c r="K24" s="557">
        <v>6.940394928241056</v>
      </c>
      <c r="L24" s="557">
        <v>7.1102845689945697</v>
      </c>
      <c r="M24" s="557">
        <v>7.2310510439136344</v>
      </c>
      <c r="N24" s="557">
        <v>6.3869468978062196</v>
      </c>
      <c r="O24" s="557">
        <v>6.2335971769993943</v>
      </c>
      <c r="P24" s="557">
        <v>6.6406388683061355</v>
      </c>
      <c r="Q24" s="557">
        <v>6.5644037516359122</v>
      </c>
      <c r="R24" s="558">
        <v>7.185224701449183</v>
      </c>
    </row>
    <row r="25" spans="1:18">
      <c r="A25" s="15" t="s">
        <v>63</v>
      </c>
      <c r="B25" s="559">
        <v>3.6217332710271348</v>
      </c>
      <c r="C25" s="559">
        <v>3.0165881737506259</v>
      </c>
      <c r="D25" s="559">
        <v>3.4593815833234345</v>
      </c>
      <c r="E25" s="559">
        <v>3.1487830666744712</v>
      </c>
      <c r="F25" s="559">
        <v>5.0092497143391537</v>
      </c>
      <c r="G25" s="559">
        <v>4.0050089254789114</v>
      </c>
      <c r="H25" s="559">
        <v>2.9477757802098972</v>
      </c>
      <c r="I25" s="559">
        <v>3.3219364297996816</v>
      </c>
      <c r="J25" s="559">
        <v>4.3798054478415382</v>
      </c>
      <c r="K25" s="559">
        <v>4.1965408211557502</v>
      </c>
      <c r="L25" s="559">
        <v>3.6053141324135911</v>
      </c>
      <c r="M25" s="559">
        <v>3.8505906487713473</v>
      </c>
      <c r="N25" s="559">
        <v>3.787065243595082</v>
      </c>
      <c r="O25" s="559">
        <v>3.9002787735776847</v>
      </c>
      <c r="P25" s="559">
        <v>4.7664312406876563</v>
      </c>
      <c r="Q25" s="559">
        <v>4.1638729354362543</v>
      </c>
      <c r="R25" s="560">
        <v>3.952647794804097</v>
      </c>
    </row>
    <row r="26" spans="1:18">
      <c r="A26" s="14" t="s">
        <v>64</v>
      </c>
      <c r="B26" s="557">
        <v>1.1287808124874561</v>
      </c>
      <c r="C26" s="557">
        <v>0.86574996526889736</v>
      </c>
      <c r="D26" s="557">
        <v>0.89819072449526438</v>
      </c>
      <c r="E26" s="557">
        <v>2.0138587054663928</v>
      </c>
      <c r="F26" s="557">
        <v>1.4593157683712441</v>
      </c>
      <c r="G26" s="557">
        <v>1.2804731835984333</v>
      </c>
      <c r="H26" s="557">
        <v>1.3931869770184324</v>
      </c>
      <c r="I26" s="557">
        <v>1.422037402266769</v>
      </c>
      <c r="J26" s="557">
        <v>1.297649558398994</v>
      </c>
      <c r="K26" s="557">
        <v>0.99115316607484538</v>
      </c>
      <c r="L26" s="557">
        <v>1.1493461537551759</v>
      </c>
      <c r="M26" s="557">
        <v>0.99043654351930877</v>
      </c>
      <c r="N26" s="557">
        <v>1.0815490148808873</v>
      </c>
      <c r="O26" s="557">
        <v>1.2145955571984759</v>
      </c>
      <c r="P26" s="557">
        <v>1.2628712196607987</v>
      </c>
      <c r="Q26" s="557">
        <v>1.3806627006582017</v>
      </c>
      <c r="R26" s="558">
        <v>0.93040708700752961</v>
      </c>
    </row>
    <row r="27" spans="1:18">
      <c r="A27" s="15" t="s">
        <v>65</v>
      </c>
      <c r="B27" s="559">
        <v>4.0429085509226814</v>
      </c>
      <c r="C27" s="559">
        <v>3.7453609170059585</v>
      </c>
      <c r="D27" s="559">
        <v>3.9477538570751807</v>
      </c>
      <c r="E27" s="559">
        <v>3.3304232708686974</v>
      </c>
      <c r="F27" s="559">
        <v>3.323555115075906</v>
      </c>
      <c r="G27" s="559">
        <v>4.6255295340100711</v>
      </c>
      <c r="H27" s="559">
        <v>3.8943555075807543</v>
      </c>
      <c r="I27" s="559">
        <v>4.3181098008502339</v>
      </c>
      <c r="J27" s="559">
        <v>3.8945365968298735</v>
      </c>
      <c r="K27" s="559">
        <v>4.5220764364128367</v>
      </c>
      <c r="L27" s="559">
        <v>4.3820191566821993</v>
      </c>
      <c r="M27" s="559">
        <v>4.2764267459880179</v>
      </c>
      <c r="N27" s="559">
        <v>5.0864581735299916</v>
      </c>
      <c r="O27" s="559">
        <v>3.1572227416193588</v>
      </c>
      <c r="P27" s="559">
        <v>3.6116719672823936</v>
      </c>
      <c r="Q27" s="559">
        <v>4.6901552253745491</v>
      </c>
      <c r="R27" s="560">
        <v>3.1192146242995387</v>
      </c>
    </row>
    <row r="28" spans="1:18">
      <c r="A28" s="14" t="s">
        <v>66</v>
      </c>
      <c r="B28" s="557">
        <v>2.6882824450897269</v>
      </c>
      <c r="C28" s="557">
        <v>3.1454957972557374</v>
      </c>
      <c r="D28" s="557">
        <v>2.907554061064535</v>
      </c>
      <c r="E28" s="557">
        <v>2.4606425467737538</v>
      </c>
      <c r="F28" s="557">
        <v>1.7193396961622018</v>
      </c>
      <c r="G28" s="557">
        <v>2.7354594623398074</v>
      </c>
      <c r="H28" s="557">
        <v>3.8399640251189755</v>
      </c>
      <c r="I28" s="557">
        <v>2.9742555870243081</v>
      </c>
      <c r="J28" s="557">
        <v>1.5958612410560316</v>
      </c>
      <c r="K28" s="557">
        <v>2.2630125690659866</v>
      </c>
      <c r="L28" s="557">
        <v>2.8887281785141736</v>
      </c>
      <c r="M28" s="557">
        <v>2.1148959207362674</v>
      </c>
      <c r="N28" s="557">
        <v>1.8580288851388369</v>
      </c>
      <c r="O28" s="557">
        <v>2.1351663485083603</v>
      </c>
      <c r="P28" s="557">
        <v>1.5672796446048818</v>
      </c>
      <c r="Q28" s="557">
        <v>2.631673021406157</v>
      </c>
      <c r="R28" s="558">
        <v>1.835044881517766</v>
      </c>
    </row>
    <row r="29" spans="1:18">
      <c r="A29" s="15" t="s">
        <v>67</v>
      </c>
      <c r="B29" s="559">
        <v>7.3764769868820466</v>
      </c>
      <c r="C29" s="559">
        <v>6.8698682689531649</v>
      </c>
      <c r="D29" s="559">
        <v>7.105417707931716</v>
      </c>
      <c r="E29" s="559">
        <v>7.2824209394976842</v>
      </c>
      <c r="F29" s="559">
        <v>7.5777787571522701</v>
      </c>
      <c r="G29" s="559">
        <v>6.2784749420509947</v>
      </c>
      <c r="H29" s="559">
        <v>6.5577655269956221</v>
      </c>
      <c r="I29" s="559">
        <v>6.9914518129023993</v>
      </c>
      <c r="J29" s="559">
        <v>7.7957424645178905</v>
      </c>
      <c r="K29" s="559">
        <v>7.9563726529178282</v>
      </c>
      <c r="L29" s="559">
        <v>7.6467249548173255</v>
      </c>
      <c r="M29" s="559">
        <v>7.8912020281682027</v>
      </c>
      <c r="N29" s="559">
        <v>7.7317057134716958</v>
      </c>
      <c r="O29" s="559">
        <v>7.0599961333418753</v>
      </c>
      <c r="P29" s="559">
        <v>7.5004953222113935</v>
      </c>
      <c r="Q29" s="559">
        <v>9.1014750028990878</v>
      </c>
      <c r="R29" s="560">
        <v>7.1766349372834188</v>
      </c>
    </row>
    <row r="30" spans="1:18">
      <c r="A30" s="14" t="s">
        <v>68</v>
      </c>
      <c r="B30" s="557">
        <v>3.3649590397053113</v>
      </c>
      <c r="C30" s="557">
        <v>3.0625156102732167</v>
      </c>
      <c r="D30" s="557">
        <v>3.4683265371244922</v>
      </c>
      <c r="E30" s="557">
        <v>5.5191348023129398</v>
      </c>
      <c r="F30" s="557">
        <v>2.9621659272986425</v>
      </c>
      <c r="G30" s="557">
        <v>3.963179069085871</v>
      </c>
      <c r="H30" s="557">
        <v>4.5959403242404084</v>
      </c>
      <c r="I30" s="557">
        <v>3.2820976461154472</v>
      </c>
      <c r="J30" s="557">
        <v>4.4158512689081766</v>
      </c>
      <c r="K30" s="557">
        <v>3.2492008234204466</v>
      </c>
      <c r="L30" s="557">
        <v>3.1031848167787608</v>
      </c>
      <c r="M30" s="557">
        <v>3.4916159204481754</v>
      </c>
      <c r="N30" s="557">
        <v>2.9630278989239303</v>
      </c>
      <c r="O30" s="557">
        <v>3.0257450262133343</v>
      </c>
      <c r="P30" s="557">
        <v>2.6553851545348039</v>
      </c>
      <c r="Q30" s="557">
        <v>3.6313129243456128</v>
      </c>
      <c r="R30" s="558">
        <v>2.5718432051574749</v>
      </c>
    </row>
    <row r="31" spans="1:18">
      <c r="A31" s="15" t="s">
        <v>69</v>
      </c>
      <c r="B31" s="559">
        <v>12.617661725855553</v>
      </c>
      <c r="C31" s="559">
        <v>12.815102843382013</v>
      </c>
      <c r="D31" s="559">
        <v>13.425328905475469</v>
      </c>
      <c r="E31" s="559">
        <v>15.683389355149254</v>
      </c>
      <c r="F31" s="559">
        <v>10.396119957132061</v>
      </c>
      <c r="G31" s="559">
        <v>11.651879679215623</v>
      </c>
      <c r="H31" s="559">
        <v>16.095773791142303</v>
      </c>
      <c r="I31" s="559">
        <v>14.111318324108375</v>
      </c>
      <c r="J31" s="559">
        <v>9.7804857134690693</v>
      </c>
      <c r="K31" s="559">
        <v>11.331902896779194</v>
      </c>
      <c r="L31" s="559">
        <v>12.825966060176588</v>
      </c>
      <c r="M31" s="559">
        <v>11.446138185764172</v>
      </c>
      <c r="N31" s="559">
        <v>10.856034539437639</v>
      </c>
      <c r="O31" s="559">
        <v>11.17707990205222</v>
      </c>
      <c r="P31" s="559">
        <v>9.7343126015696857</v>
      </c>
      <c r="Q31" s="559">
        <v>10.558342263101038</v>
      </c>
      <c r="R31" s="560">
        <v>10.297544909773569</v>
      </c>
    </row>
    <row r="32" spans="1:18">
      <c r="A32" s="14" t="s">
        <v>70</v>
      </c>
      <c r="B32" s="557">
        <v>3.8212476039746699</v>
      </c>
      <c r="C32" s="557">
        <v>3.682601533710514</v>
      </c>
      <c r="D32" s="557">
        <v>4.159007021312938</v>
      </c>
      <c r="E32" s="557">
        <v>3.9256576595874519</v>
      </c>
      <c r="F32" s="557">
        <v>2.5661642117211776</v>
      </c>
      <c r="G32" s="557">
        <v>3.7436389310739884</v>
      </c>
      <c r="H32" s="557">
        <v>5.8549678642433376</v>
      </c>
      <c r="I32" s="557">
        <v>5.4769327329099937</v>
      </c>
      <c r="J32" s="557">
        <v>2.6170536431686027</v>
      </c>
      <c r="K32" s="557">
        <v>3.5011628345871433</v>
      </c>
      <c r="L32" s="557">
        <v>3.8087653330707303</v>
      </c>
      <c r="M32" s="557">
        <v>3.2268713080700588</v>
      </c>
      <c r="N32" s="557">
        <v>3.4613951653553658</v>
      </c>
      <c r="O32" s="557">
        <v>2.8645019806701111</v>
      </c>
      <c r="P32" s="557">
        <v>2.5614743537619864</v>
      </c>
      <c r="Q32" s="557">
        <v>3.4117670651566421</v>
      </c>
      <c r="R32" s="558">
        <v>2.6466645719697914</v>
      </c>
    </row>
    <row r="33" spans="1:20">
      <c r="A33" s="15" t="s">
        <v>71</v>
      </c>
      <c r="B33" s="559">
        <v>2.9358847385492011</v>
      </c>
      <c r="C33" s="559">
        <v>2.5619758271525699</v>
      </c>
      <c r="D33" s="559">
        <v>2.5277265813100263</v>
      </c>
      <c r="E33" s="559">
        <v>4.7412016274763031</v>
      </c>
      <c r="F33" s="559">
        <v>3.8759581596884445</v>
      </c>
      <c r="G33" s="559">
        <v>3.4809367756374385</v>
      </c>
      <c r="H33" s="559">
        <v>3.5392714900000835</v>
      </c>
      <c r="I33" s="559">
        <v>3.1202971640423902</v>
      </c>
      <c r="J33" s="559">
        <v>3.7211355545181131</v>
      </c>
      <c r="K33" s="559">
        <v>2.6422331069604579</v>
      </c>
      <c r="L33" s="559">
        <v>2.7391463540192817</v>
      </c>
      <c r="M33" s="559">
        <v>2.8345859336643993</v>
      </c>
      <c r="N33" s="559">
        <v>3.1644348988581825</v>
      </c>
      <c r="O33" s="559">
        <v>2.7552490450998612</v>
      </c>
      <c r="P33" s="559">
        <v>3.7336414829202593</v>
      </c>
      <c r="Q33" s="559">
        <v>4.0347436989553698</v>
      </c>
      <c r="R33" s="560">
        <v>2.8548533297768697</v>
      </c>
    </row>
    <row r="34" spans="1:20">
      <c r="A34" s="14" t="s">
        <v>72</v>
      </c>
      <c r="B34" s="557">
        <v>7.155232339703173</v>
      </c>
      <c r="C34" s="557">
        <v>6.3579636452417265</v>
      </c>
      <c r="D34" s="557">
        <v>6.78552459061373</v>
      </c>
      <c r="E34" s="557">
        <v>7.9380567673896989</v>
      </c>
      <c r="F34" s="557">
        <v>7.5640197398900781</v>
      </c>
      <c r="G34" s="557">
        <v>6.7860282951003121</v>
      </c>
      <c r="H34" s="557">
        <v>6.7818621665722816</v>
      </c>
      <c r="I34" s="557">
        <v>6.6330386123740688</v>
      </c>
      <c r="J34" s="557">
        <v>8.4666393544145802</v>
      </c>
      <c r="K34" s="557">
        <v>7.324783619856162</v>
      </c>
      <c r="L34" s="557">
        <v>7.3333065252160852</v>
      </c>
      <c r="M34" s="557">
        <v>7.9168302189379727</v>
      </c>
      <c r="N34" s="557">
        <v>7.6659580529926146</v>
      </c>
      <c r="O34" s="557">
        <v>7.5051720804605067</v>
      </c>
      <c r="P34" s="557">
        <v>7.7262248201665429</v>
      </c>
      <c r="Q34" s="557">
        <v>8.1217145502753905</v>
      </c>
      <c r="R34" s="558">
        <v>7.6864826498066172</v>
      </c>
    </row>
    <row r="35" spans="1:20">
      <c r="A35" s="15" t="s">
        <v>73</v>
      </c>
      <c r="B35" s="559">
        <v>2.7163186333881968</v>
      </c>
      <c r="C35" s="559">
        <v>2.3453511061715764</v>
      </c>
      <c r="D35" s="559">
        <v>2.3036586605629514</v>
      </c>
      <c r="E35" s="559">
        <v>2.6203638781958278</v>
      </c>
      <c r="F35" s="559">
        <v>3.3244150536547923</v>
      </c>
      <c r="G35" s="559">
        <v>2.3755095515945968</v>
      </c>
      <c r="H35" s="559">
        <v>2.1776185113900244</v>
      </c>
      <c r="I35" s="559">
        <v>2.4754726567713874</v>
      </c>
      <c r="J35" s="559">
        <v>3.6403103434039323</v>
      </c>
      <c r="K35" s="559">
        <v>3.0068492554084147</v>
      </c>
      <c r="L35" s="559">
        <v>2.8398635375535037</v>
      </c>
      <c r="M35" s="559">
        <v>2.7027237905234514</v>
      </c>
      <c r="N35" s="559">
        <v>2.8578316421573997</v>
      </c>
      <c r="O35" s="559">
        <v>3.3848566473352659</v>
      </c>
      <c r="P35" s="559">
        <v>3.687487760101424</v>
      </c>
      <c r="Q35" s="559">
        <v>3.1270898490120871</v>
      </c>
      <c r="R35" s="560">
        <v>3.247269924297052</v>
      </c>
    </row>
    <row r="36" spans="1:20">
      <c r="A36" s="14" t="s">
        <v>74</v>
      </c>
      <c r="B36" s="557">
        <v>5.083343080351967</v>
      </c>
      <c r="C36" s="557">
        <v>4.8762655321048323</v>
      </c>
      <c r="D36" s="557">
        <v>4.467433469130631</v>
      </c>
      <c r="E36" s="557">
        <v>5.7239392697777349</v>
      </c>
      <c r="F36" s="557">
        <v>5.9939868794871325</v>
      </c>
      <c r="G36" s="557">
        <v>5.1210934377747579</v>
      </c>
      <c r="H36" s="557">
        <v>4.5047902755866209</v>
      </c>
      <c r="I36" s="557">
        <v>4.825757115196577</v>
      </c>
      <c r="J36" s="557">
        <v>5.3452618006396149</v>
      </c>
      <c r="K36" s="557">
        <v>5.2297360467108183</v>
      </c>
      <c r="L36" s="557">
        <v>5.3432893534965231</v>
      </c>
      <c r="M36" s="557">
        <v>5.7890901932257552</v>
      </c>
      <c r="N36" s="557">
        <v>5.260689473799558</v>
      </c>
      <c r="O36" s="557">
        <v>4.8270294143827215</v>
      </c>
      <c r="P36" s="557">
        <v>5.2229293527369842</v>
      </c>
      <c r="Q36" s="557">
        <v>5.6705260119991667</v>
      </c>
      <c r="R36" s="558">
        <v>5.223819868124516</v>
      </c>
    </row>
    <row r="37" spans="1:20">
      <c r="A37" s="15" t="s">
        <v>75</v>
      </c>
      <c r="B37" s="559">
        <v>2.0978866462162076</v>
      </c>
      <c r="C37" s="559">
        <v>1.8421339388590301</v>
      </c>
      <c r="D37" s="559">
        <v>1.7855650332240007</v>
      </c>
      <c r="E37" s="559">
        <v>3.3661037086483652</v>
      </c>
      <c r="F37" s="559">
        <v>2.1455467543230724</v>
      </c>
      <c r="G37" s="559">
        <v>2.7562411744331654</v>
      </c>
      <c r="H37" s="559">
        <v>1.9774989061061206</v>
      </c>
      <c r="I37" s="559">
        <v>1.9925844842032261</v>
      </c>
      <c r="J37" s="559">
        <v>3.1839416661108939</v>
      </c>
      <c r="K37" s="559">
        <v>1.6604000383256343</v>
      </c>
      <c r="L37" s="559">
        <v>2.0613159739569515</v>
      </c>
      <c r="M37" s="559">
        <v>1.974631092097034</v>
      </c>
      <c r="N37" s="559">
        <v>1.8253742137675599</v>
      </c>
      <c r="O37" s="559">
        <v>3.7684041871031644</v>
      </c>
      <c r="P37" s="559">
        <v>2.8388547921421856</v>
      </c>
      <c r="Q37" s="559">
        <v>1.4127488309924119</v>
      </c>
      <c r="R37" s="560">
        <v>2.1902768390572058</v>
      </c>
    </row>
    <row r="38" spans="1:20">
      <c r="A38" s="14" t="s">
        <v>76</v>
      </c>
      <c r="B38" s="557">
        <v>0.27373044114939621</v>
      </c>
      <c r="C38" s="557">
        <v>0.16332043570589516</v>
      </c>
      <c r="D38" s="557">
        <v>0.2272874697215693</v>
      </c>
      <c r="E38" s="557">
        <v>0.61173581282278966</v>
      </c>
      <c r="F38" s="557">
        <v>0.18907899503277981</v>
      </c>
      <c r="G38" s="557">
        <v>0.25177843497722002</v>
      </c>
      <c r="H38" s="557">
        <v>0.38223311088492046</v>
      </c>
      <c r="I38" s="557">
        <v>0.3057703064869291</v>
      </c>
      <c r="J38" s="557">
        <v>0.15799820247271157</v>
      </c>
      <c r="K38" s="557">
        <v>0.39251837162509401</v>
      </c>
      <c r="L38" s="557">
        <v>0.28894253555571792</v>
      </c>
      <c r="M38" s="557">
        <v>0.18996071144337731</v>
      </c>
      <c r="N38" s="557">
        <v>0.15078130136535975</v>
      </c>
      <c r="O38" s="557">
        <v>0.19645117890550898</v>
      </c>
      <c r="P38" s="557">
        <v>0.36888620645029768</v>
      </c>
      <c r="Q38" s="557">
        <v>0.34483871052119908</v>
      </c>
      <c r="R38" s="558">
        <v>0.18931388128493831</v>
      </c>
    </row>
    <row r="39" spans="1:20">
      <c r="A39" s="15" t="s">
        <v>77</v>
      </c>
      <c r="B39" s="559">
        <v>1.6426495057227475</v>
      </c>
      <c r="C39" s="559">
        <v>1.3462374513998601</v>
      </c>
      <c r="D39" s="559">
        <v>1.6362287123183907</v>
      </c>
      <c r="E39" s="559">
        <v>3.7161829777535895</v>
      </c>
      <c r="F39" s="559">
        <v>1.4857588796720194</v>
      </c>
      <c r="G39" s="559">
        <v>1.6302986705032905</v>
      </c>
      <c r="H39" s="559">
        <v>3.3750707882286757</v>
      </c>
      <c r="I39" s="559">
        <v>1.7571518767870991</v>
      </c>
      <c r="J39" s="559">
        <v>2.3814060728474926</v>
      </c>
      <c r="K39" s="559">
        <v>1.0401344881350223</v>
      </c>
      <c r="L39" s="559">
        <v>1.6392126231871373</v>
      </c>
      <c r="M39" s="559">
        <v>1.1852588087152653</v>
      </c>
      <c r="N39" s="559">
        <v>1.1742532161563919</v>
      </c>
      <c r="O39" s="559">
        <v>1.4111034319709126</v>
      </c>
      <c r="P39" s="559">
        <v>1.8513025542592556</v>
      </c>
      <c r="Q39" s="559">
        <v>1.2891997910913906</v>
      </c>
      <c r="R39" s="560">
        <v>1.0743986599967903</v>
      </c>
    </row>
    <row r="40" spans="1:20">
      <c r="A40" s="14" t="s">
        <v>78</v>
      </c>
      <c r="B40" s="557">
        <v>0.19313106982075653</v>
      </c>
      <c r="C40" s="557">
        <v>0.20130933448467095</v>
      </c>
      <c r="D40" s="557">
        <v>0.26790453831112609</v>
      </c>
      <c r="E40" s="557">
        <v>0.18848985193552364</v>
      </c>
      <c r="F40" s="557">
        <v>0.12135883194542829</v>
      </c>
      <c r="G40" s="557">
        <v>0.174779527349266</v>
      </c>
      <c r="H40" s="557">
        <v>0.2496597033751641</v>
      </c>
      <c r="I40" s="557">
        <v>0.17025730827712715</v>
      </c>
      <c r="J40" s="557">
        <v>0.11814136948713307</v>
      </c>
      <c r="K40" s="557">
        <v>0.16578740306082451</v>
      </c>
      <c r="L40" s="557">
        <v>0.16594058582541965</v>
      </c>
      <c r="M40" s="557">
        <v>0.20838660035747428</v>
      </c>
      <c r="N40" s="557">
        <v>0.12842709680247211</v>
      </c>
      <c r="O40" s="557">
        <v>0.2382360328314426</v>
      </c>
      <c r="P40" s="557">
        <v>0.10765384478835141</v>
      </c>
      <c r="Q40" s="557">
        <v>0.16409265567658576</v>
      </c>
      <c r="R40" s="558">
        <v>0.15371156928209914</v>
      </c>
    </row>
    <row r="41" spans="1:20">
      <c r="A41" s="15" t="s">
        <v>79</v>
      </c>
      <c r="B41" s="559">
        <v>0.38793267589459152</v>
      </c>
      <c r="C41" s="559">
        <v>0.33813677276722076</v>
      </c>
      <c r="D41" s="559">
        <v>0.34285817601290103</v>
      </c>
      <c r="E41" s="559">
        <v>0.94848940359494416</v>
      </c>
      <c r="F41" s="559">
        <v>0.32914149106900037</v>
      </c>
      <c r="G41" s="559">
        <v>0.46012842032344869</v>
      </c>
      <c r="H41" s="559">
        <v>0.70736915956296487</v>
      </c>
      <c r="I41" s="559">
        <v>0.33521636399266802</v>
      </c>
      <c r="J41" s="559">
        <v>0.35680599091073661</v>
      </c>
      <c r="K41" s="559">
        <v>0.27632201662519562</v>
      </c>
      <c r="L41" s="559">
        <v>0.36307984432534612</v>
      </c>
      <c r="M41" s="559">
        <v>0.40056802153968413</v>
      </c>
      <c r="N41" s="559">
        <v>0.38045979530561702</v>
      </c>
      <c r="O41" s="559">
        <v>0.51190698249288324</v>
      </c>
      <c r="P41" s="559">
        <v>0.34987499556214202</v>
      </c>
      <c r="Q41" s="559">
        <v>0.29636075273364243</v>
      </c>
      <c r="R41" s="560">
        <v>0.38393985356712562</v>
      </c>
    </row>
    <row r="42" spans="1:20">
      <c r="A42" s="14" t="s">
        <v>80</v>
      </c>
      <c r="B42" s="557">
        <v>9.324047393380358E-3</v>
      </c>
      <c r="C42" s="557">
        <v>1.0728259733976606E-2</v>
      </c>
      <c r="D42" s="557">
        <v>8.8180750237382265E-3</v>
      </c>
      <c r="E42" s="557">
        <v>6.4137610668513166E-3</v>
      </c>
      <c r="F42" s="557">
        <v>1.3114063328026795E-2</v>
      </c>
      <c r="G42" s="557">
        <v>3.9964830948765089E-3</v>
      </c>
      <c r="H42" s="557">
        <v>8.3966267951288368E-3</v>
      </c>
      <c r="I42" s="557">
        <v>6.3850735998603435E-3</v>
      </c>
      <c r="J42" s="557">
        <v>1.0003906287216913E-2</v>
      </c>
      <c r="K42" s="557">
        <v>6.5908477223830418E-3</v>
      </c>
      <c r="L42" s="557">
        <v>1.074399621632059E-2</v>
      </c>
      <c r="M42" s="557">
        <v>8.0425704055015982E-3</v>
      </c>
      <c r="N42" s="557">
        <v>1.8190186065879157E-2</v>
      </c>
      <c r="O42" s="557">
        <v>1.4117270865071207E-2</v>
      </c>
      <c r="P42" s="557">
        <v>9.6201308108739541E-3</v>
      </c>
      <c r="Q42" s="557">
        <v>8.0215325835525444E-3</v>
      </c>
      <c r="R42" s="558">
        <v>5.8772070607861441E-3</v>
      </c>
    </row>
    <row r="43" spans="1:20">
      <c r="A43" s="15" t="s">
        <v>81</v>
      </c>
      <c r="B43" s="559">
        <v>1.0151496556306931</v>
      </c>
      <c r="C43" s="559">
        <v>0.82049655553587575</v>
      </c>
      <c r="D43" s="559">
        <v>0.87283082887843444</v>
      </c>
      <c r="E43" s="559">
        <v>0.69947357343631889</v>
      </c>
      <c r="F43" s="559">
        <v>1.0874998253249761</v>
      </c>
      <c r="G43" s="559">
        <v>0.6892601177630352</v>
      </c>
      <c r="H43" s="559">
        <v>0.51042161329055402</v>
      </c>
      <c r="I43" s="559">
        <v>0.89431786186980089</v>
      </c>
      <c r="J43" s="559">
        <v>1.243342638554102</v>
      </c>
      <c r="K43" s="559">
        <v>1.3434005870790351</v>
      </c>
      <c r="L43" s="559">
        <v>1.2449092070071772</v>
      </c>
      <c r="M43" s="559">
        <v>1.2011638919798768</v>
      </c>
      <c r="N43" s="559">
        <v>1.0390321944377481</v>
      </c>
      <c r="O43" s="559">
        <v>0.78971673044006763</v>
      </c>
      <c r="P43" s="559">
        <v>1.2420276029039052</v>
      </c>
      <c r="Q43" s="559">
        <v>1.1995678835273469</v>
      </c>
      <c r="R43" s="560">
        <v>0.91944383537490937</v>
      </c>
    </row>
    <row r="44" spans="1:20">
      <c r="A44" s="155"/>
      <c r="B44" s="156"/>
      <c r="C44" s="156"/>
      <c r="D44" s="156"/>
      <c r="E44" s="156"/>
      <c r="F44" s="156"/>
      <c r="G44" s="156"/>
      <c r="H44" s="156"/>
      <c r="I44" s="156"/>
      <c r="J44" s="156"/>
      <c r="K44" s="156"/>
      <c r="L44" s="156"/>
      <c r="M44" s="156"/>
      <c r="N44" s="156"/>
      <c r="O44" s="156"/>
      <c r="P44" s="156"/>
      <c r="Q44" s="156"/>
      <c r="R44" s="156"/>
    </row>
    <row r="45" spans="1:20" s="373" customFormat="1" ht="15" customHeight="1">
      <c r="A45" s="378" t="s">
        <v>986</v>
      </c>
      <c r="B45" s="379"/>
      <c r="C45" s="379"/>
      <c r="D45" s="379"/>
      <c r="E45" s="379"/>
      <c r="F45" s="379"/>
      <c r="G45" s="379"/>
      <c r="H45" s="379"/>
      <c r="T45" s="374"/>
    </row>
    <row r="46" spans="1:20" s="373" customFormat="1" ht="25.15" customHeight="1">
      <c r="A46" s="1077" t="s">
        <v>146</v>
      </c>
      <c r="B46" s="1077"/>
      <c r="C46" s="1077"/>
      <c r="D46" s="1077"/>
      <c r="E46" s="1077"/>
      <c r="F46" s="1077"/>
      <c r="G46" s="1077"/>
      <c r="H46" s="1077"/>
      <c r="I46" s="1077"/>
      <c r="J46" s="1077"/>
      <c r="K46" s="1077"/>
      <c r="L46" s="1077"/>
      <c r="M46" s="1077"/>
      <c r="N46" s="1077"/>
      <c r="O46" s="1077"/>
      <c r="P46" s="1077"/>
      <c r="Q46" s="1077"/>
      <c r="R46" s="1077"/>
      <c r="T46" s="374"/>
    </row>
    <row r="47" spans="1:20">
      <c r="A47" s="516"/>
      <c r="B47" s="516"/>
      <c r="C47" s="516"/>
      <c r="D47" s="516"/>
      <c r="E47" s="516"/>
      <c r="F47" s="516"/>
      <c r="G47" s="516"/>
      <c r="H47" s="516"/>
      <c r="I47" s="516"/>
      <c r="J47" s="516"/>
      <c r="K47" s="516"/>
      <c r="L47" s="516"/>
      <c r="M47" s="516"/>
      <c r="N47" s="516"/>
      <c r="O47" s="516"/>
      <c r="P47" s="516"/>
      <c r="Q47" s="516"/>
      <c r="R47" s="516"/>
    </row>
    <row r="48" spans="1:20">
      <c r="A48" s="516"/>
      <c r="B48" s="516"/>
      <c r="C48" s="516"/>
      <c r="D48" s="516"/>
      <c r="E48" s="516"/>
      <c r="F48" s="516"/>
      <c r="G48" s="516"/>
      <c r="H48" s="516"/>
      <c r="I48" s="516"/>
      <c r="J48" s="516"/>
      <c r="K48" s="516"/>
      <c r="L48" s="516"/>
      <c r="M48" s="516"/>
      <c r="N48" s="516"/>
      <c r="O48" s="516"/>
      <c r="P48" s="516"/>
      <c r="Q48" s="516"/>
      <c r="R48" s="516"/>
    </row>
    <row r="49" spans="1:18">
      <c r="A49" s="516"/>
      <c r="B49" s="516"/>
      <c r="C49" s="516"/>
      <c r="D49" s="516"/>
      <c r="E49" s="516"/>
      <c r="F49" s="516"/>
      <c r="G49" s="516"/>
      <c r="H49" s="516"/>
      <c r="I49" s="516"/>
      <c r="J49" s="516"/>
      <c r="K49" s="516"/>
      <c r="L49" s="516"/>
      <c r="M49" s="516"/>
      <c r="N49" s="516"/>
      <c r="O49" s="516"/>
      <c r="P49" s="516"/>
      <c r="Q49" s="516"/>
      <c r="R49" s="516"/>
    </row>
    <row r="50" spans="1:18">
      <c r="A50" s="516"/>
      <c r="B50" s="516"/>
      <c r="C50" s="516"/>
      <c r="D50" s="516"/>
      <c r="E50" s="516"/>
      <c r="F50" s="516"/>
      <c r="G50" s="516"/>
      <c r="H50" s="516"/>
      <c r="I50" s="516"/>
      <c r="J50" s="516"/>
      <c r="K50" s="516"/>
      <c r="L50" s="516"/>
      <c r="M50" s="516"/>
      <c r="N50" s="516"/>
      <c r="O50" s="516"/>
      <c r="P50" s="516"/>
      <c r="Q50" s="516"/>
      <c r="R50" s="516"/>
    </row>
  </sheetData>
  <sheetProtection algorithmName="SHA-512" hashValue="L3H8tQdMZZr7i8BF22ntInmF/6VQywyqv6P5lLq4PORHp7o4ICT5JTzZ61JYttubb+ra6PHarRmW2z9RTkV9kg==" saltValue="BqWqbmc9/OPZirRkPPlX6A==" spinCount="100000" sheet="1" objects="1" scenarios="1"/>
  <mergeCells count="21">
    <mergeCell ref="A46:R46"/>
    <mergeCell ref="J2:J3"/>
    <mergeCell ref="K2:K3"/>
    <mergeCell ref="L2:L3"/>
    <mergeCell ref="M2:M3"/>
    <mergeCell ref="A1:R1"/>
    <mergeCell ref="N2:N3"/>
    <mergeCell ref="O2:O3"/>
    <mergeCell ref="P2:P3"/>
    <mergeCell ref="Q2:Q3"/>
    <mergeCell ref="B2:B3"/>
    <mergeCell ref="C2:C3"/>
    <mergeCell ref="D2:D3"/>
    <mergeCell ref="E2:E3"/>
    <mergeCell ref="F2:F3"/>
    <mergeCell ref="A2:A4"/>
    <mergeCell ref="B4:R4"/>
    <mergeCell ref="R2:R3"/>
    <mergeCell ref="G2:G3"/>
    <mergeCell ref="H2:H3"/>
    <mergeCell ref="I2:I3"/>
  </mergeCells>
  <hyperlinks>
    <hyperlink ref="T1" location="Inhalt!A1" display="Zurück zum Inhaltsverzeichnis"/>
  </hyperlinks>
  <printOptions gridLinesSet="0"/>
  <pageMargins left="0.75" right="0.75" top="1" bottom="1" header="0.5" footer="0.5"/>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50"/>
  <sheetViews>
    <sheetView showGridLines="0" zoomScaleNormal="100" workbookViewId="0">
      <selection sqref="A1:J1"/>
    </sheetView>
  </sheetViews>
  <sheetFormatPr baseColWidth="10" defaultColWidth="11.5546875" defaultRowHeight="9"/>
  <cols>
    <col min="1" max="1" width="4.6640625" style="366" customWidth="1"/>
    <col min="2" max="6" width="10.44140625" style="366" customWidth="1"/>
    <col min="7" max="7" width="2" style="366" customWidth="1"/>
    <col min="8" max="8" width="17.21875" style="160" bestFit="1" customWidth="1"/>
    <col min="9" max="16384" width="11.5546875" style="366"/>
  </cols>
  <sheetData>
    <row r="1" spans="1:8" s="164" customFormat="1" ht="32.25" customHeight="1">
      <c r="A1" s="1048" t="s">
        <v>930</v>
      </c>
      <c r="B1" s="1048"/>
      <c r="C1" s="1048"/>
      <c r="D1" s="1048"/>
      <c r="E1" s="1048"/>
      <c r="F1" s="1048"/>
      <c r="G1" s="228"/>
      <c r="H1" s="283" t="s">
        <v>919</v>
      </c>
    </row>
    <row r="2" spans="1:8" ht="27">
      <c r="A2" s="1041" t="s">
        <v>0</v>
      </c>
      <c r="B2" s="314" t="s">
        <v>1</v>
      </c>
      <c r="C2" s="314" t="s">
        <v>82</v>
      </c>
      <c r="D2" s="314" t="s">
        <v>83</v>
      </c>
      <c r="E2" s="314" t="s">
        <v>84</v>
      </c>
      <c r="F2" s="312" t="s">
        <v>85</v>
      </c>
    </row>
    <row r="3" spans="1:8" ht="12.6" customHeight="1">
      <c r="A3" s="1041"/>
      <c r="B3" s="1046" t="s">
        <v>33</v>
      </c>
      <c r="C3" s="1046"/>
      <c r="D3" s="1046"/>
      <c r="E3" s="1046"/>
      <c r="F3" s="1042"/>
    </row>
    <row r="4" spans="1:8" ht="12.6" customHeight="1">
      <c r="A4" s="7" t="s">
        <v>4</v>
      </c>
      <c r="B4" s="547">
        <v>32608868</v>
      </c>
      <c r="C4" s="547">
        <v>4104954</v>
      </c>
      <c r="D4" s="547">
        <v>20090206</v>
      </c>
      <c r="E4" s="547">
        <v>5167916</v>
      </c>
      <c r="F4" s="548">
        <v>3245792</v>
      </c>
    </row>
    <row r="5" spans="1:8" ht="12.6" customHeight="1">
      <c r="A5" s="8" t="s">
        <v>5</v>
      </c>
      <c r="B5" s="549">
        <v>4638717</v>
      </c>
      <c r="C5" s="549">
        <v>672134</v>
      </c>
      <c r="D5" s="549">
        <v>2821801</v>
      </c>
      <c r="E5" s="549">
        <v>786501</v>
      </c>
      <c r="F5" s="550">
        <v>358281</v>
      </c>
    </row>
    <row r="6" spans="1:8" ht="12.6" customHeight="1">
      <c r="A6" s="7" t="s">
        <v>6</v>
      </c>
      <c r="B6" s="547">
        <v>5518809</v>
      </c>
      <c r="C6" s="547">
        <v>679204</v>
      </c>
      <c r="D6" s="547">
        <v>3440018</v>
      </c>
      <c r="E6" s="547">
        <v>907528</v>
      </c>
      <c r="F6" s="548">
        <v>492059</v>
      </c>
    </row>
    <row r="7" spans="1:8" ht="12.6" customHeight="1">
      <c r="A7" s="8" t="s">
        <v>7</v>
      </c>
      <c r="B7" s="549">
        <v>1457214</v>
      </c>
      <c r="C7" s="549">
        <v>162225</v>
      </c>
      <c r="D7" s="549">
        <v>709963</v>
      </c>
      <c r="E7" s="549">
        <v>374425</v>
      </c>
      <c r="F7" s="550">
        <v>210601</v>
      </c>
    </row>
    <row r="8" spans="1:8" ht="12.6" customHeight="1">
      <c r="A8" s="7" t="s">
        <v>8</v>
      </c>
      <c r="B8" s="547">
        <v>839191</v>
      </c>
      <c r="C8" s="547">
        <v>65578</v>
      </c>
      <c r="D8" s="547">
        <v>571682</v>
      </c>
      <c r="E8" s="547">
        <v>110576</v>
      </c>
      <c r="F8" s="548">
        <v>91355</v>
      </c>
    </row>
    <row r="9" spans="1:8" ht="12.6" customHeight="1">
      <c r="A9" s="8" t="s">
        <v>9</v>
      </c>
      <c r="B9" s="549">
        <v>329317</v>
      </c>
      <c r="C9" s="549">
        <v>43652</v>
      </c>
      <c r="D9" s="549">
        <v>191654</v>
      </c>
      <c r="E9" s="549">
        <v>55261</v>
      </c>
      <c r="F9" s="550">
        <v>38750</v>
      </c>
    </row>
    <row r="10" spans="1:8" ht="12.6" customHeight="1">
      <c r="A10" s="7" t="s">
        <v>10</v>
      </c>
      <c r="B10" s="547">
        <v>968041</v>
      </c>
      <c r="C10" s="547">
        <v>114994</v>
      </c>
      <c r="D10" s="547">
        <v>501766</v>
      </c>
      <c r="E10" s="547">
        <v>222538</v>
      </c>
      <c r="F10" s="548">
        <v>128743</v>
      </c>
    </row>
    <row r="11" spans="1:8" ht="12.6" customHeight="1">
      <c r="A11" s="8" t="s">
        <v>11</v>
      </c>
      <c r="B11" s="549">
        <v>2566961</v>
      </c>
      <c r="C11" s="549">
        <v>340671</v>
      </c>
      <c r="D11" s="549">
        <v>1455344</v>
      </c>
      <c r="E11" s="549">
        <v>476894</v>
      </c>
      <c r="F11" s="550">
        <v>294052</v>
      </c>
    </row>
    <row r="12" spans="1:8" ht="12.6" customHeight="1">
      <c r="A12" s="7" t="s">
        <v>12</v>
      </c>
      <c r="B12" s="547">
        <v>564435</v>
      </c>
      <c r="C12" s="547">
        <v>42269</v>
      </c>
      <c r="D12" s="547">
        <v>395978</v>
      </c>
      <c r="E12" s="547">
        <v>72016</v>
      </c>
      <c r="F12" s="548">
        <v>54172</v>
      </c>
    </row>
    <row r="13" spans="1:8" ht="12.6" customHeight="1">
      <c r="A13" s="8" t="s">
        <v>13</v>
      </c>
      <c r="B13" s="549">
        <v>2939165</v>
      </c>
      <c r="C13" s="549">
        <v>373231</v>
      </c>
      <c r="D13" s="549">
        <v>1903919</v>
      </c>
      <c r="E13" s="549">
        <v>365834</v>
      </c>
      <c r="F13" s="550">
        <v>296181</v>
      </c>
    </row>
    <row r="14" spans="1:8" ht="12.6" customHeight="1">
      <c r="A14" s="7" t="s">
        <v>14</v>
      </c>
      <c r="B14" s="547">
        <v>6819700</v>
      </c>
      <c r="C14" s="547">
        <v>1004744</v>
      </c>
      <c r="D14" s="547">
        <v>4026810</v>
      </c>
      <c r="E14" s="547">
        <v>1002989</v>
      </c>
      <c r="F14" s="548">
        <v>785157</v>
      </c>
    </row>
    <row r="15" spans="1:8" ht="12.6" customHeight="1">
      <c r="A15" s="8" t="s">
        <v>15</v>
      </c>
      <c r="B15" s="549">
        <v>1404994</v>
      </c>
      <c r="C15" s="549">
        <v>198106</v>
      </c>
      <c r="D15" s="549">
        <v>911604</v>
      </c>
      <c r="E15" s="549">
        <v>162793</v>
      </c>
      <c r="F15" s="550">
        <v>132491</v>
      </c>
    </row>
    <row r="16" spans="1:8" ht="12.6" customHeight="1">
      <c r="A16" s="7" t="s">
        <v>16</v>
      </c>
      <c r="B16" s="547">
        <v>388949</v>
      </c>
      <c r="C16" s="547">
        <v>56054</v>
      </c>
      <c r="D16" s="547">
        <v>254969</v>
      </c>
      <c r="E16" s="547">
        <v>44910</v>
      </c>
      <c r="F16" s="548">
        <v>33016</v>
      </c>
    </row>
    <row r="17" spans="1:6" ht="12.6" customHeight="1">
      <c r="A17" s="8" t="s">
        <v>17</v>
      </c>
      <c r="B17" s="549">
        <v>1600538</v>
      </c>
      <c r="C17" s="549">
        <v>108515</v>
      </c>
      <c r="D17" s="549">
        <v>1108931</v>
      </c>
      <c r="E17" s="549">
        <v>273662</v>
      </c>
      <c r="F17" s="550">
        <v>109430</v>
      </c>
    </row>
    <row r="18" spans="1:6" ht="12.6" customHeight="1">
      <c r="A18" s="7" t="s">
        <v>18</v>
      </c>
      <c r="B18" s="547">
        <v>796693</v>
      </c>
      <c r="C18" s="547">
        <v>57235</v>
      </c>
      <c r="D18" s="547">
        <v>578894</v>
      </c>
      <c r="E18" s="547">
        <v>99867</v>
      </c>
      <c r="F18" s="548">
        <v>60697</v>
      </c>
    </row>
    <row r="19" spans="1:6" ht="12.6" customHeight="1">
      <c r="A19" s="8" t="s">
        <v>19</v>
      </c>
      <c r="B19" s="549">
        <v>972957</v>
      </c>
      <c r="C19" s="549">
        <v>128635</v>
      </c>
      <c r="D19" s="549">
        <v>627674</v>
      </c>
      <c r="E19" s="549">
        <v>106770</v>
      </c>
      <c r="F19" s="550">
        <v>109878</v>
      </c>
    </row>
    <row r="20" spans="1:6" ht="12.6" customHeight="1">
      <c r="A20" s="7" t="s">
        <v>20</v>
      </c>
      <c r="B20" s="547">
        <v>802336</v>
      </c>
      <c r="C20" s="547">
        <v>57590</v>
      </c>
      <c r="D20" s="547">
        <v>588764</v>
      </c>
      <c r="E20" s="547">
        <v>105211</v>
      </c>
      <c r="F20" s="548">
        <v>50771</v>
      </c>
    </row>
    <row r="21" spans="1:6" ht="12.6" customHeight="1">
      <c r="A21" s="8" t="s">
        <v>144</v>
      </c>
      <c r="B21" s="549">
        <v>851</v>
      </c>
      <c r="C21" s="549">
        <v>117</v>
      </c>
      <c r="D21" s="549">
        <v>435</v>
      </c>
      <c r="E21" s="549">
        <v>141</v>
      </c>
      <c r="F21" s="550">
        <v>158</v>
      </c>
    </row>
    <row r="22" spans="1:6" ht="12.6" customHeight="1">
      <c r="A22" s="1078" t="s">
        <v>21</v>
      </c>
      <c r="B22" s="1071"/>
      <c r="C22" s="1071"/>
      <c r="D22" s="1071"/>
      <c r="E22" s="1071"/>
      <c r="F22" s="1075"/>
    </row>
    <row r="23" spans="1:6" ht="12.6" customHeight="1">
      <c r="A23" s="7" t="s">
        <v>4</v>
      </c>
      <c r="B23" s="551">
        <v>100</v>
      </c>
      <c r="C23" s="552">
        <v>12.588459065797682</v>
      </c>
      <c r="D23" s="552">
        <v>61.609639439185685</v>
      </c>
      <c r="E23" s="552">
        <v>15.848191970356041</v>
      </c>
      <c r="F23" s="553">
        <v>9.9537095246605922</v>
      </c>
    </row>
    <row r="24" spans="1:6" ht="12.6" customHeight="1">
      <c r="A24" s="8" t="s">
        <v>5</v>
      </c>
      <c r="B24" s="554">
        <v>100</v>
      </c>
      <c r="C24" s="555">
        <v>14.489653065707609</v>
      </c>
      <c r="D24" s="555">
        <v>60.831497157511436</v>
      </c>
      <c r="E24" s="555">
        <v>16.955140828811068</v>
      </c>
      <c r="F24" s="556">
        <v>7.7237089479698806</v>
      </c>
    </row>
    <row r="25" spans="1:6" ht="12.6" customHeight="1">
      <c r="A25" s="7" t="s">
        <v>6</v>
      </c>
      <c r="B25" s="551">
        <v>100</v>
      </c>
      <c r="C25" s="552">
        <v>12.30707567520456</v>
      </c>
      <c r="D25" s="552">
        <v>62.332615606012098</v>
      </c>
      <c r="E25" s="552">
        <v>16.444272668251429</v>
      </c>
      <c r="F25" s="553">
        <v>8.9160360505319165</v>
      </c>
    </row>
    <row r="26" spans="1:6" ht="12.6" customHeight="1">
      <c r="A26" s="8" t="s">
        <v>7</v>
      </c>
      <c r="B26" s="554">
        <v>100</v>
      </c>
      <c r="C26" s="555">
        <v>11.132544705170277</v>
      </c>
      <c r="D26" s="555">
        <v>48.72057227009897</v>
      </c>
      <c r="E26" s="555">
        <v>25.69457883330794</v>
      </c>
      <c r="F26" s="556">
        <v>14.45230419142281</v>
      </c>
    </row>
    <row r="27" spans="1:6" ht="12.6" customHeight="1">
      <c r="A27" s="7" t="s">
        <v>8</v>
      </c>
      <c r="B27" s="551">
        <v>100</v>
      </c>
      <c r="C27" s="552">
        <v>7.8144308029995555</v>
      </c>
      <c r="D27" s="552">
        <v>68.122989879538736</v>
      </c>
      <c r="E27" s="552">
        <v>13.17649974797156</v>
      </c>
      <c r="F27" s="553">
        <v>10.886079569490139</v>
      </c>
    </row>
    <row r="28" spans="1:6" ht="12.6" customHeight="1">
      <c r="A28" s="8" t="s">
        <v>9</v>
      </c>
      <c r="B28" s="554">
        <v>100</v>
      </c>
      <c r="C28" s="555">
        <v>13.255313269585233</v>
      </c>
      <c r="D28" s="555">
        <v>58.197420722282786</v>
      </c>
      <c r="E28" s="555">
        <v>16.780488101130523</v>
      </c>
      <c r="F28" s="556">
        <v>11.76677790700146</v>
      </c>
    </row>
    <row r="29" spans="1:6" ht="12.6" customHeight="1">
      <c r="A29" s="7" t="s">
        <v>10</v>
      </c>
      <c r="B29" s="551">
        <v>100</v>
      </c>
      <c r="C29" s="552">
        <v>11.87904231329045</v>
      </c>
      <c r="D29" s="552">
        <v>51.833135166795621</v>
      </c>
      <c r="E29" s="552">
        <v>22.988489123911073</v>
      </c>
      <c r="F29" s="553">
        <v>13.299333396002854</v>
      </c>
    </row>
    <row r="30" spans="1:6" ht="12.6" customHeight="1">
      <c r="A30" s="8" t="s">
        <v>11</v>
      </c>
      <c r="B30" s="554">
        <v>100</v>
      </c>
      <c r="C30" s="555">
        <v>13.271374204750286</v>
      </c>
      <c r="D30" s="555">
        <v>56.695212743785348</v>
      </c>
      <c r="E30" s="555">
        <v>18.578155258299599</v>
      </c>
      <c r="F30" s="556">
        <v>11.455257793164758</v>
      </c>
    </row>
    <row r="31" spans="1:6" ht="12.6" customHeight="1">
      <c r="A31" s="7" t="s">
        <v>12</v>
      </c>
      <c r="B31" s="551">
        <v>100</v>
      </c>
      <c r="C31" s="552">
        <v>7.4887276657188169</v>
      </c>
      <c r="D31" s="552">
        <v>70.15475652643795</v>
      </c>
      <c r="E31" s="552">
        <v>12.758953643909395</v>
      </c>
      <c r="F31" s="553">
        <v>9.597562163933846</v>
      </c>
    </row>
    <row r="32" spans="1:6" ht="12.6" customHeight="1">
      <c r="A32" s="8" t="s">
        <v>13</v>
      </c>
      <c r="B32" s="554">
        <v>100</v>
      </c>
      <c r="C32" s="555">
        <v>12.698538530501011</v>
      </c>
      <c r="D32" s="555">
        <v>64.777547364642672</v>
      </c>
      <c r="E32" s="555">
        <v>12.446868413307861</v>
      </c>
      <c r="F32" s="556">
        <v>10.077045691548451</v>
      </c>
    </row>
    <row r="33" spans="1:8" ht="12.6" customHeight="1">
      <c r="A33" s="7" t="s">
        <v>14</v>
      </c>
      <c r="B33" s="551">
        <v>100</v>
      </c>
      <c r="C33" s="552">
        <v>14.732964793172719</v>
      </c>
      <c r="D33" s="552">
        <v>59.046732260949895</v>
      </c>
      <c r="E33" s="552">
        <v>14.707230523336804</v>
      </c>
      <c r="F33" s="553">
        <v>11.513072422540581</v>
      </c>
    </row>
    <row r="34" spans="1:8" ht="12.6" customHeight="1">
      <c r="A34" s="8" t="s">
        <v>15</v>
      </c>
      <c r="B34" s="554">
        <v>100</v>
      </c>
      <c r="C34" s="555">
        <v>14.100131388461445</v>
      </c>
      <c r="D34" s="555">
        <v>64.883124056045787</v>
      </c>
      <c r="E34" s="555">
        <v>11.586739872198743</v>
      </c>
      <c r="F34" s="556">
        <v>9.4300046832940208</v>
      </c>
    </row>
    <row r="35" spans="1:8" ht="12.6" customHeight="1">
      <c r="A35" s="7" t="s">
        <v>16</v>
      </c>
      <c r="B35" s="551">
        <v>100</v>
      </c>
      <c r="C35" s="552">
        <v>14.411658083707632</v>
      </c>
      <c r="D35" s="552">
        <v>65.553324471845926</v>
      </c>
      <c r="E35" s="552">
        <v>11.546500955138077</v>
      </c>
      <c r="F35" s="553">
        <v>8.4885164893083669</v>
      </c>
    </row>
    <row r="36" spans="1:8" ht="12.6" customHeight="1">
      <c r="A36" s="8" t="s">
        <v>17</v>
      </c>
      <c r="B36" s="554">
        <v>100</v>
      </c>
      <c r="C36" s="555">
        <v>6.7799077560170398</v>
      </c>
      <c r="D36" s="555">
        <v>69.284890455584318</v>
      </c>
      <c r="E36" s="555">
        <v>17.098125755214809</v>
      </c>
      <c r="F36" s="556">
        <v>6.837076033183842</v>
      </c>
    </row>
    <row r="37" spans="1:8" ht="12.6" customHeight="1">
      <c r="A37" s="7" t="s">
        <v>18</v>
      </c>
      <c r="B37" s="551">
        <v>100</v>
      </c>
      <c r="C37" s="552">
        <v>7.1840721582843079</v>
      </c>
      <c r="D37" s="552">
        <v>72.662117026257292</v>
      </c>
      <c r="E37" s="552">
        <v>12.535192351382527</v>
      </c>
      <c r="F37" s="553">
        <v>7.6186184640758743</v>
      </c>
    </row>
    <row r="38" spans="1:8" ht="12.6" customHeight="1">
      <c r="A38" s="8" t="s">
        <v>19</v>
      </c>
      <c r="B38" s="554">
        <v>100</v>
      </c>
      <c r="C38" s="555">
        <v>13.221036489793486</v>
      </c>
      <c r="D38" s="555">
        <v>64.51199796085541</v>
      </c>
      <c r="E38" s="555">
        <v>10.97376348595056</v>
      </c>
      <c r="F38" s="556">
        <v>11.293202063400541</v>
      </c>
    </row>
    <row r="39" spans="1:8" ht="12.6" customHeight="1">
      <c r="A39" s="7" t="s">
        <v>20</v>
      </c>
      <c r="B39" s="551">
        <v>100</v>
      </c>
      <c r="C39" s="552">
        <v>7.1777908507159092</v>
      </c>
      <c r="D39" s="552">
        <v>73.381226817692337</v>
      </c>
      <c r="E39" s="552">
        <v>13.113084792406173</v>
      </c>
      <c r="F39" s="553">
        <v>6.3278975391855781</v>
      </c>
    </row>
    <row r="40" spans="1:8" ht="12.6" customHeight="1">
      <c r="A40" s="8" t="s">
        <v>144</v>
      </c>
      <c r="B40" s="554">
        <v>100</v>
      </c>
      <c r="C40" s="555">
        <v>13.748531139835487</v>
      </c>
      <c r="D40" s="555">
        <v>51.116333725029371</v>
      </c>
      <c r="E40" s="555">
        <v>16.568742655699179</v>
      </c>
      <c r="F40" s="556">
        <v>18.566392479435958</v>
      </c>
    </row>
    <row r="41" spans="1:8" s="377" customFormat="1">
      <c r="A41" s="157"/>
      <c r="B41" s="158"/>
      <c r="C41" s="159"/>
      <c r="D41" s="159"/>
      <c r="E41" s="159"/>
      <c r="F41" s="159"/>
      <c r="G41" s="366"/>
      <c r="H41" s="160"/>
    </row>
    <row r="42" spans="1:8" s="373" customFormat="1" ht="25.15" customHeight="1">
      <c r="A42" s="1079" t="s">
        <v>987</v>
      </c>
      <c r="B42" s="1079"/>
      <c r="C42" s="1079"/>
      <c r="D42" s="1079"/>
      <c r="E42" s="1079"/>
      <c r="F42" s="1079"/>
      <c r="H42" s="374"/>
    </row>
    <row r="43" spans="1:8" s="373" customFormat="1" ht="15" customHeight="1">
      <c r="A43" s="1035" t="s">
        <v>147</v>
      </c>
      <c r="B43" s="1035"/>
      <c r="C43" s="1035"/>
      <c r="D43" s="1035"/>
      <c r="E43" s="1035"/>
      <c r="F43" s="1035"/>
      <c r="H43" s="374"/>
    </row>
    <row r="44" spans="1:8" s="373" customFormat="1">
      <c r="A44" s="1035"/>
      <c r="B44" s="1035"/>
      <c r="C44" s="1035"/>
      <c r="D44" s="1035"/>
      <c r="E44" s="1035"/>
      <c r="F44" s="1035"/>
      <c r="H44" s="374"/>
    </row>
    <row r="45" spans="1:8">
      <c r="A45" s="1035"/>
      <c r="B45" s="1035"/>
      <c r="C45" s="1035"/>
      <c r="D45" s="1035"/>
      <c r="E45" s="1035"/>
      <c r="F45" s="1035"/>
    </row>
    <row r="48" spans="1:8">
      <c r="A48" s="1035"/>
      <c r="B48" s="1035"/>
      <c r="C48" s="1035"/>
      <c r="D48" s="1035"/>
      <c r="E48" s="1035"/>
      <c r="F48" s="1035"/>
    </row>
    <row r="49" spans="1:6">
      <c r="A49" s="1035"/>
      <c r="B49" s="1035"/>
      <c r="C49" s="1035"/>
      <c r="D49" s="1035"/>
      <c r="E49" s="1035"/>
      <c r="F49" s="1035"/>
    </row>
    <row r="50" spans="1:6">
      <c r="A50" s="1035"/>
      <c r="B50" s="1035"/>
      <c r="C50" s="1035"/>
      <c r="D50" s="1035"/>
      <c r="E50" s="1035"/>
      <c r="F50" s="1035"/>
    </row>
  </sheetData>
  <sheetProtection algorithmName="SHA-512" hashValue="dl7Gw3yiuvEsOjbkt5CUbfF9zAwiBl+g+sqYHcaf410p32zjSBfhtoV7X68NnQXYee3At/9xKsLsNTzgDhp+1g==" saltValue="2fWSAxJYwK/XBHQrNDorqw==" spinCount="100000" sheet="1" objects="1" scenarios="1"/>
  <mergeCells count="7">
    <mergeCell ref="A1:F1"/>
    <mergeCell ref="A48:F50"/>
    <mergeCell ref="A2:A3"/>
    <mergeCell ref="B3:F3"/>
    <mergeCell ref="A22:F22"/>
    <mergeCell ref="A43:F45"/>
    <mergeCell ref="A42:F42"/>
  </mergeCells>
  <hyperlinks>
    <hyperlink ref="H1" location="Inhalt!A1" display="Zurück zum Inhaltsverzeichnis"/>
  </hyperlinks>
  <printOptions gridLinesSet="0"/>
  <pageMargins left="0.7" right="0.7" top="0.78740157500000008" bottom="0.78740157500000008" header="0.5" footer="0.5"/>
  <pageSetup paperSize="9"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45"/>
  <sheetViews>
    <sheetView showGridLines="0" zoomScaleNormal="100" workbookViewId="0">
      <selection sqref="A1:J1"/>
    </sheetView>
  </sheetViews>
  <sheetFormatPr baseColWidth="10" defaultColWidth="11.5546875" defaultRowHeight="9"/>
  <cols>
    <col min="1" max="1" width="10.33203125" style="366" customWidth="1"/>
    <col min="2" max="6" width="11.5546875" style="366"/>
    <col min="7" max="7" width="2" style="366" customWidth="1"/>
    <col min="8" max="8" width="17.21875" style="160" bestFit="1" customWidth="1"/>
    <col min="9" max="16384" width="11.5546875" style="366"/>
  </cols>
  <sheetData>
    <row r="1" spans="1:8" s="164" customFormat="1" ht="32.25" customHeight="1">
      <c r="A1" s="1070" t="s">
        <v>932</v>
      </c>
      <c r="B1" s="1070"/>
      <c r="C1" s="1070"/>
      <c r="D1" s="1070"/>
      <c r="E1" s="1070"/>
      <c r="F1" s="1070"/>
      <c r="G1" s="228"/>
      <c r="H1" s="283" t="s">
        <v>919</v>
      </c>
    </row>
    <row r="2" spans="1:8" ht="27">
      <c r="A2" s="1041" t="s">
        <v>0</v>
      </c>
      <c r="B2" s="314" t="s">
        <v>1</v>
      </c>
      <c r="C2" s="314" t="s">
        <v>82</v>
      </c>
      <c r="D2" s="314" t="s">
        <v>83</v>
      </c>
      <c r="E2" s="314" t="s">
        <v>87</v>
      </c>
      <c r="F2" s="312" t="s">
        <v>85</v>
      </c>
    </row>
    <row r="3" spans="1:8" ht="12.6" customHeight="1">
      <c r="A3" s="1041"/>
      <c r="B3" s="1046" t="s">
        <v>33</v>
      </c>
      <c r="C3" s="1046"/>
      <c r="D3" s="1046"/>
      <c r="E3" s="1046"/>
      <c r="F3" s="1042"/>
    </row>
    <row r="4" spans="1:8" ht="12.6" customHeight="1">
      <c r="A4" s="7" t="s">
        <v>4</v>
      </c>
      <c r="B4" s="547">
        <v>27465312</v>
      </c>
      <c r="C4" s="547">
        <v>4223824</v>
      </c>
      <c r="D4" s="547">
        <v>18345683</v>
      </c>
      <c r="E4" s="547">
        <v>3491735</v>
      </c>
      <c r="F4" s="548">
        <v>1404070</v>
      </c>
    </row>
    <row r="5" spans="1:8" ht="12.6" customHeight="1">
      <c r="A5" s="8" t="s">
        <v>5</v>
      </c>
      <c r="B5" s="549">
        <v>3884584</v>
      </c>
      <c r="C5" s="549">
        <v>674099</v>
      </c>
      <c r="D5" s="549">
        <v>2570731</v>
      </c>
      <c r="E5" s="549">
        <v>512433</v>
      </c>
      <c r="F5" s="550">
        <v>127321</v>
      </c>
    </row>
    <row r="6" spans="1:8" ht="12.6" customHeight="1">
      <c r="A6" s="7" t="s">
        <v>6</v>
      </c>
      <c r="B6" s="547">
        <v>4484164</v>
      </c>
      <c r="C6" s="547">
        <v>713521</v>
      </c>
      <c r="D6" s="547">
        <v>3032794</v>
      </c>
      <c r="E6" s="547">
        <v>558760</v>
      </c>
      <c r="F6" s="548">
        <v>179089</v>
      </c>
    </row>
    <row r="7" spans="1:8" ht="12.6" customHeight="1">
      <c r="A7" s="8" t="s">
        <v>7</v>
      </c>
      <c r="B7" s="549">
        <v>1076694</v>
      </c>
      <c r="C7" s="549">
        <v>163086</v>
      </c>
      <c r="D7" s="549">
        <v>621417</v>
      </c>
      <c r="E7" s="549">
        <v>193923</v>
      </c>
      <c r="F7" s="550">
        <v>98268</v>
      </c>
    </row>
    <row r="8" spans="1:8" ht="12.6" customHeight="1">
      <c r="A8" s="7" t="s">
        <v>8</v>
      </c>
      <c r="B8" s="547">
        <v>739449</v>
      </c>
      <c r="C8" s="547">
        <v>75379</v>
      </c>
      <c r="D8" s="547">
        <v>522756</v>
      </c>
      <c r="E8" s="547">
        <v>90584</v>
      </c>
      <c r="F8" s="548">
        <v>50730</v>
      </c>
    </row>
    <row r="9" spans="1:8" ht="12.6" customHeight="1">
      <c r="A9" s="8" t="s">
        <v>9</v>
      </c>
      <c r="B9" s="549">
        <v>286069</v>
      </c>
      <c r="C9" s="549">
        <v>43100</v>
      </c>
      <c r="D9" s="549">
        <v>183673</v>
      </c>
      <c r="E9" s="549">
        <v>40281</v>
      </c>
      <c r="F9" s="550">
        <v>19015</v>
      </c>
    </row>
    <row r="10" spans="1:8" ht="12.6" customHeight="1">
      <c r="A10" s="7" t="s">
        <v>10</v>
      </c>
      <c r="B10" s="547">
        <v>790765</v>
      </c>
      <c r="C10" s="547">
        <v>119662</v>
      </c>
      <c r="D10" s="547">
        <v>474267</v>
      </c>
      <c r="E10" s="547">
        <v>137234</v>
      </c>
      <c r="F10" s="548">
        <v>59602</v>
      </c>
    </row>
    <row r="11" spans="1:8" ht="12.6" customHeight="1">
      <c r="A11" s="8" t="s">
        <v>11</v>
      </c>
      <c r="B11" s="549">
        <v>2178175</v>
      </c>
      <c r="C11" s="549">
        <v>346689</v>
      </c>
      <c r="D11" s="549">
        <v>1388922</v>
      </c>
      <c r="E11" s="549">
        <v>329640</v>
      </c>
      <c r="F11" s="550">
        <v>112924</v>
      </c>
    </row>
    <row r="12" spans="1:8" ht="12.6" customHeight="1">
      <c r="A12" s="7" t="s">
        <v>12</v>
      </c>
      <c r="B12" s="547">
        <v>516407</v>
      </c>
      <c r="C12" s="547">
        <v>56441</v>
      </c>
      <c r="D12" s="547">
        <v>371920</v>
      </c>
      <c r="E12" s="547">
        <v>59645</v>
      </c>
      <c r="F12" s="548">
        <v>28401</v>
      </c>
    </row>
    <row r="13" spans="1:8" ht="12.6" customHeight="1">
      <c r="A13" s="8" t="s">
        <v>13</v>
      </c>
      <c r="B13" s="549">
        <v>2407022</v>
      </c>
      <c r="C13" s="549">
        <v>358167</v>
      </c>
      <c r="D13" s="549">
        <v>1679973</v>
      </c>
      <c r="E13" s="549">
        <v>239078</v>
      </c>
      <c r="F13" s="550">
        <v>129804</v>
      </c>
    </row>
    <row r="14" spans="1:8" ht="12.6" customHeight="1">
      <c r="A14" s="7" t="s">
        <v>14</v>
      </c>
      <c r="B14" s="547">
        <v>5834828</v>
      </c>
      <c r="C14" s="547">
        <v>1020773</v>
      </c>
      <c r="D14" s="547">
        <v>3754465</v>
      </c>
      <c r="E14" s="547">
        <v>714468</v>
      </c>
      <c r="F14" s="548">
        <v>345122</v>
      </c>
    </row>
    <row r="15" spans="1:8" ht="12.6" customHeight="1">
      <c r="A15" s="8" t="s">
        <v>15</v>
      </c>
      <c r="B15" s="549">
        <v>1206320</v>
      </c>
      <c r="C15" s="549">
        <v>206873</v>
      </c>
      <c r="D15" s="549">
        <v>832859</v>
      </c>
      <c r="E15" s="549">
        <v>113540</v>
      </c>
      <c r="F15" s="550">
        <v>53048</v>
      </c>
    </row>
    <row r="16" spans="1:8" ht="12.6" customHeight="1">
      <c r="A16" s="7" t="s">
        <v>16</v>
      </c>
      <c r="B16" s="547">
        <v>353595</v>
      </c>
      <c r="C16" s="547">
        <v>59151</v>
      </c>
      <c r="D16" s="547">
        <v>242878</v>
      </c>
      <c r="E16" s="547">
        <v>34694</v>
      </c>
      <c r="F16" s="548">
        <v>16872</v>
      </c>
    </row>
    <row r="17" spans="1:6" ht="12.6" customHeight="1">
      <c r="A17" s="8" t="s">
        <v>17</v>
      </c>
      <c r="B17" s="549">
        <v>1401444</v>
      </c>
      <c r="C17" s="549">
        <v>127854</v>
      </c>
      <c r="D17" s="549">
        <v>998009</v>
      </c>
      <c r="E17" s="549">
        <v>218211</v>
      </c>
      <c r="F17" s="550">
        <v>57370</v>
      </c>
    </row>
    <row r="18" spans="1:6" ht="12.6" customHeight="1">
      <c r="A18" s="7" t="s">
        <v>18</v>
      </c>
      <c r="B18" s="547">
        <v>750868</v>
      </c>
      <c r="C18" s="547">
        <v>70176</v>
      </c>
      <c r="D18" s="547">
        <v>563028</v>
      </c>
      <c r="E18" s="547">
        <v>84201</v>
      </c>
      <c r="F18" s="548">
        <v>33463</v>
      </c>
    </row>
    <row r="19" spans="1:6" ht="12.6" customHeight="1">
      <c r="A19" s="8" t="s">
        <v>19</v>
      </c>
      <c r="B19" s="549">
        <v>811391</v>
      </c>
      <c r="C19" s="549">
        <v>121252</v>
      </c>
      <c r="D19" s="549">
        <v>552778</v>
      </c>
      <c r="E19" s="549">
        <v>72516</v>
      </c>
      <c r="F19" s="550">
        <v>64845</v>
      </c>
    </row>
    <row r="20" spans="1:6" ht="12.6" customHeight="1">
      <c r="A20" s="7" t="s">
        <v>20</v>
      </c>
      <c r="B20" s="547">
        <v>739670</v>
      </c>
      <c r="C20" s="547">
        <v>66870</v>
      </c>
      <c r="D20" s="547">
        <v>553534</v>
      </c>
      <c r="E20" s="547">
        <v>91990</v>
      </c>
      <c r="F20" s="548">
        <v>27276</v>
      </c>
    </row>
    <row r="21" spans="1:6" ht="12.6" customHeight="1">
      <c r="A21" s="8" t="s">
        <v>86</v>
      </c>
      <c r="B21" s="549">
        <v>3867</v>
      </c>
      <c r="C21" s="549">
        <v>731</v>
      </c>
      <c r="D21" s="549">
        <v>1679</v>
      </c>
      <c r="E21" s="549">
        <v>537</v>
      </c>
      <c r="F21" s="550">
        <v>920</v>
      </c>
    </row>
    <row r="22" spans="1:6" ht="12.6" customHeight="1">
      <c r="A22" s="1078" t="s">
        <v>21</v>
      </c>
      <c r="B22" s="1071"/>
      <c r="C22" s="1071"/>
      <c r="D22" s="1071"/>
      <c r="E22" s="1071"/>
      <c r="F22" s="1075"/>
    </row>
    <row r="23" spans="1:6" ht="12.6" customHeight="1">
      <c r="A23" s="7" t="s">
        <v>4</v>
      </c>
      <c r="B23" s="589">
        <v>100</v>
      </c>
      <c r="C23" s="552">
        <v>15.37875848634088</v>
      </c>
      <c r="D23" s="552">
        <v>66.795829590430287</v>
      </c>
      <c r="E23" s="552">
        <v>12.713254449831119</v>
      </c>
      <c r="F23" s="553">
        <v>5.1121574733977173</v>
      </c>
    </row>
    <row r="24" spans="1:6" ht="12.6" customHeight="1">
      <c r="A24" s="8" t="s">
        <v>5</v>
      </c>
      <c r="B24" s="590">
        <v>100</v>
      </c>
      <c r="C24" s="555">
        <v>17.353183764336155</v>
      </c>
      <c r="D24" s="555">
        <v>66.177768327316386</v>
      </c>
      <c r="E24" s="555">
        <v>13.191451130931908</v>
      </c>
      <c r="F24" s="556">
        <v>3.2775967774155479</v>
      </c>
    </row>
    <row r="25" spans="1:6" ht="12.6" customHeight="1">
      <c r="A25" s="7" t="s">
        <v>6</v>
      </c>
      <c r="B25" s="589">
        <v>100</v>
      </c>
      <c r="C25" s="552">
        <v>15.91201838291374</v>
      </c>
      <c r="D25" s="552">
        <v>67.633431783494089</v>
      </c>
      <c r="E25" s="552">
        <v>12.460739616124656</v>
      </c>
      <c r="F25" s="553">
        <v>3.9938102174675145</v>
      </c>
    </row>
    <row r="26" spans="1:6" ht="12.6" customHeight="1">
      <c r="A26" s="8" t="s">
        <v>7</v>
      </c>
      <c r="B26" s="590">
        <v>100</v>
      </c>
      <c r="C26" s="555">
        <v>15.146921966686913</v>
      </c>
      <c r="D26" s="555">
        <v>57.715284008269762</v>
      </c>
      <c r="E26" s="555">
        <v>18.010966904245773</v>
      </c>
      <c r="F26" s="556">
        <v>9.126827120797552</v>
      </c>
    </row>
    <row r="27" spans="1:6" ht="12.6" customHeight="1">
      <c r="A27" s="7" t="s">
        <v>8</v>
      </c>
      <c r="B27" s="589">
        <v>100</v>
      </c>
      <c r="C27" s="552">
        <v>10.193941705242688</v>
      </c>
      <c r="D27" s="552">
        <v>70.695342072272737</v>
      </c>
      <c r="E27" s="552">
        <v>12.250202515656929</v>
      </c>
      <c r="F27" s="553">
        <v>6.8605137068276516</v>
      </c>
    </row>
    <row r="28" spans="1:6" ht="12.6" customHeight="1">
      <c r="A28" s="8" t="s">
        <v>9</v>
      </c>
      <c r="B28" s="590">
        <v>100</v>
      </c>
      <c r="C28" s="555">
        <v>15.066295194516007</v>
      </c>
      <c r="D28" s="555">
        <v>64.205838451562386</v>
      </c>
      <c r="E28" s="555">
        <v>14.080868601631074</v>
      </c>
      <c r="F28" s="556">
        <v>6.6469977522905319</v>
      </c>
    </row>
    <row r="29" spans="1:6" ht="12.6" customHeight="1">
      <c r="A29" s="7" t="s">
        <v>10</v>
      </c>
      <c r="B29" s="589">
        <v>100</v>
      </c>
      <c r="C29" s="552">
        <v>15.132435047074669</v>
      </c>
      <c r="D29" s="552">
        <v>59.975719714453724</v>
      </c>
      <c r="E29" s="552">
        <v>17.354587013841027</v>
      </c>
      <c r="F29" s="553">
        <v>7.5372582246305786</v>
      </c>
    </row>
    <row r="30" spans="1:6" ht="12.6" customHeight="1">
      <c r="A30" s="8" t="s">
        <v>11</v>
      </c>
      <c r="B30" s="590">
        <v>100</v>
      </c>
      <c r="C30" s="555">
        <v>15.916489721900215</v>
      </c>
      <c r="D30" s="555">
        <v>63.765399933430508</v>
      </c>
      <c r="E30" s="555">
        <v>15.133770243437741</v>
      </c>
      <c r="F30" s="556">
        <v>5.1843401012315358</v>
      </c>
    </row>
    <row r="31" spans="1:6" ht="12.6" customHeight="1">
      <c r="A31" s="7" t="s">
        <v>12</v>
      </c>
      <c r="B31" s="589">
        <v>100</v>
      </c>
      <c r="C31" s="552">
        <v>10.929557500188805</v>
      </c>
      <c r="D31" s="552">
        <v>72.02071234510764</v>
      </c>
      <c r="E31" s="552">
        <v>11.549998354011468</v>
      </c>
      <c r="F31" s="553">
        <v>5.4997318006920901</v>
      </c>
    </row>
    <row r="32" spans="1:6" ht="12.6" customHeight="1">
      <c r="A32" s="8" t="s">
        <v>13</v>
      </c>
      <c r="B32" s="590">
        <v>100</v>
      </c>
      <c r="C32" s="555">
        <v>14.880088341527415</v>
      </c>
      <c r="D32" s="555">
        <v>69.794667435528211</v>
      </c>
      <c r="E32" s="555">
        <v>9.9325224281290332</v>
      </c>
      <c r="F32" s="556">
        <v>5.3927217948153361</v>
      </c>
    </row>
    <row r="33" spans="1:8" ht="12.6" customHeight="1">
      <c r="A33" s="7" t="s">
        <v>14</v>
      </c>
      <c r="B33" s="589">
        <v>100</v>
      </c>
      <c r="C33" s="552">
        <v>17.49448312786598</v>
      </c>
      <c r="D33" s="552">
        <v>64.345769918153536</v>
      </c>
      <c r="E33" s="552">
        <v>12.244885367657796</v>
      </c>
      <c r="F33" s="553">
        <v>5.9148615863226821</v>
      </c>
    </row>
    <row r="34" spans="1:8" ht="12.6" customHeight="1">
      <c r="A34" s="8" t="s">
        <v>15</v>
      </c>
      <c r="B34" s="590">
        <v>100</v>
      </c>
      <c r="C34" s="555">
        <v>17.149098083427283</v>
      </c>
      <c r="D34" s="555">
        <v>69.041299157769089</v>
      </c>
      <c r="E34" s="555">
        <v>9.4120962928576155</v>
      </c>
      <c r="F34" s="556">
        <v>4.3975064659460177</v>
      </c>
    </row>
    <row r="35" spans="1:8" ht="12.6" customHeight="1">
      <c r="A35" s="7" t="s">
        <v>16</v>
      </c>
      <c r="B35" s="589">
        <v>100</v>
      </c>
      <c r="C35" s="552">
        <v>16.728460526873967</v>
      </c>
      <c r="D35" s="552">
        <v>68.688188464203392</v>
      </c>
      <c r="E35" s="552">
        <v>9.8117903250894383</v>
      </c>
      <c r="F35" s="553">
        <v>4.771560683833199</v>
      </c>
    </row>
    <row r="36" spans="1:8" ht="12.6" customHeight="1">
      <c r="A36" s="8" t="s">
        <v>17</v>
      </c>
      <c r="B36" s="590">
        <v>100</v>
      </c>
      <c r="C36" s="555">
        <v>9.1230188291505048</v>
      </c>
      <c r="D36" s="555">
        <v>71.212906116833778</v>
      </c>
      <c r="E36" s="555">
        <v>15.570440203104798</v>
      </c>
      <c r="F36" s="556">
        <v>4.0936348509109175</v>
      </c>
    </row>
    <row r="37" spans="1:8" ht="12.6" customHeight="1">
      <c r="A37" s="7" t="s">
        <v>18</v>
      </c>
      <c r="B37" s="589">
        <v>100</v>
      </c>
      <c r="C37" s="552">
        <v>9.3459835816681487</v>
      </c>
      <c r="D37" s="552">
        <v>74.983618958325565</v>
      </c>
      <c r="E37" s="552">
        <v>11.213821870155606</v>
      </c>
      <c r="F37" s="553">
        <v>4.4565755898506794</v>
      </c>
    </row>
    <row r="38" spans="1:8" ht="12.6" customHeight="1">
      <c r="A38" s="8" t="s">
        <v>19</v>
      </c>
      <c r="B38" s="590">
        <v>100</v>
      </c>
      <c r="C38" s="555">
        <v>14.943720105349948</v>
      </c>
      <c r="D38" s="555">
        <v>68.127203777217147</v>
      </c>
      <c r="E38" s="555">
        <v>8.9372448055253262</v>
      </c>
      <c r="F38" s="556">
        <v>7.9918313119075757</v>
      </c>
    </row>
    <row r="39" spans="1:8" ht="12.6" customHeight="1">
      <c r="A39" s="7" t="s">
        <v>20</v>
      </c>
      <c r="B39" s="589">
        <v>100</v>
      </c>
      <c r="C39" s="552">
        <v>9.0405180688685505</v>
      </c>
      <c r="D39" s="552">
        <v>74.835264374653562</v>
      </c>
      <c r="E39" s="552">
        <v>12.436627144537429</v>
      </c>
      <c r="F39" s="553">
        <v>3.6875904119404597</v>
      </c>
    </row>
    <row r="40" spans="1:8" ht="12.6" customHeight="1">
      <c r="A40" s="8" t="s">
        <v>86</v>
      </c>
      <c r="B40" s="590">
        <v>100</v>
      </c>
      <c r="C40" s="555">
        <v>18.903542798034653</v>
      </c>
      <c r="D40" s="555">
        <v>43.418670804241017</v>
      </c>
      <c r="E40" s="555">
        <v>13.886733902249807</v>
      </c>
      <c r="F40" s="556">
        <v>23.791052495474528</v>
      </c>
    </row>
    <row r="42" spans="1:8" s="373" customFormat="1" ht="15" customHeight="1">
      <c r="A42" s="1080" t="s">
        <v>987</v>
      </c>
      <c r="B42" s="1080"/>
      <c r="C42" s="1080"/>
      <c r="D42" s="1080"/>
      <c r="E42" s="1080"/>
      <c r="F42" s="1080"/>
      <c r="H42" s="374"/>
    </row>
    <row r="43" spans="1:8" s="373" customFormat="1">
      <c r="A43" s="1035" t="s">
        <v>147</v>
      </c>
      <c r="B43" s="1035"/>
      <c r="C43" s="1035"/>
      <c r="D43" s="1035"/>
      <c r="E43" s="1035"/>
      <c r="F43" s="1035"/>
      <c r="H43" s="374"/>
    </row>
    <row r="44" spans="1:8">
      <c r="A44" s="1035"/>
      <c r="B44" s="1035"/>
      <c r="C44" s="1035"/>
      <c r="D44" s="1035"/>
      <c r="E44" s="1035"/>
      <c r="F44" s="1035"/>
    </row>
    <row r="45" spans="1:8">
      <c r="A45" s="1035"/>
      <c r="B45" s="1035"/>
      <c r="C45" s="1035"/>
      <c r="D45" s="1035"/>
      <c r="E45" s="1035"/>
      <c r="F45" s="1035"/>
    </row>
  </sheetData>
  <sheetProtection algorithmName="SHA-512" hashValue="574ofMcLwt9QcSz2Y+y4zIq2T8qyq+0gpE3+wD0qjps8DjVn9E77bBV1m8uowscP90q6pgK2fTVOppJT7tkNZA==" saltValue="9ljX8DjIE9/Cb2zsBY9B1g==" spinCount="100000" sheet="1" objects="1" scenarios="1"/>
  <mergeCells count="6">
    <mergeCell ref="A2:A3"/>
    <mergeCell ref="B3:F3"/>
    <mergeCell ref="A22:F22"/>
    <mergeCell ref="A43:F45"/>
    <mergeCell ref="A1:F1"/>
    <mergeCell ref="A42:F42"/>
  </mergeCells>
  <hyperlinks>
    <hyperlink ref="H1" location="Inhalt!A1" display="Zurück zum Inhaltsverzeichnis"/>
  </hyperlinks>
  <printOptions gridLinesSet="0"/>
  <pageMargins left="0.75" right="0.75" top="1" bottom="1" header="0.5" footer="0.5"/>
  <pageSetup paperSize="9"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41"/>
  <sheetViews>
    <sheetView showGridLines="0" zoomScaleNormal="100" workbookViewId="0">
      <selection sqref="A1:J1"/>
    </sheetView>
  </sheetViews>
  <sheetFormatPr baseColWidth="10" defaultColWidth="11.5546875" defaultRowHeight="9"/>
  <cols>
    <col min="1" max="1" width="4.6640625" style="366" customWidth="1"/>
    <col min="2" max="2" width="5.6640625" style="366" customWidth="1"/>
    <col min="3" max="3" width="5.77734375" style="366" customWidth="1"/>
    <col min="4" max="4" width="6.33203125" style="366" customWidth="1"/>
    <col min="5" max="7" width="6.6640625" style="366" customWidth="1"/>
    <col min="8" max="8" width="8.5546875" style="366" customWidth="1"/>
    <col min="9" max="11" width="9.33203125" style="366" customWidth="1"/>
    <col min="12" max="12" width="11.5546875" style="366"/>
    <col min="13" max="13" width="2" style="366" customWidth="1"/>
    <col min="14" max="14" width="17.21875" style="160" bestFit="1" customWidth="1"/>
    <col min="15" max="16384" width="11.5546875" style="366"/>
  </cols>
  <sheetData>
    <row r="1" spans="1:14" s="164" customFormat="1" ht="32.25" customHeight="1">
      <c r="A1" s="1081" t="s">
        <v>157</v>
      </c>
      <c r="B1" s="1081"/>
      <c r="C1" s="1081"/>
      <c r="D1" s="1081"/>
      <c r="E1" s="1081"/>
      <c r="F1" s="1081"/>
      <c r="G1" s="1081"/>
      <c r="H1" s="1081"/>
      <c r="I1" s="1081"/>
      <c r="J1" s="1081"/>
      <c r="K1" s="1081"/>
      <c r="L1" s="1081"/>
      <c r="M1" s="228"/>
      <c r="N1" s="283" t="s">
        <v>919</v>
      </c>
    </row>
    <row r="2" spans="1:14" ht="12.6" customHeight="1">
      <c r="A2" s="1041" t="s">
        <v>0</v>
      </c>
      <c r="B2" s="1046" t="s">
        <v>1021</v>
      </c>
      <c r="C2" s="1065" t="s">
        <v>1022</v>
      </c>
      <c r="D2" s="1065"/>
      <c r="E2" s="1065"/>
      <c r="F2" s="1065"/>
      <c r="G2" s="1065"/>
      <c r="H2" s="1065"/>
      <c r="I2" s="1065" t="s">
        <v>25</v>
      </c>
      <c r="J2" s="1066"/>
      <c r="K2" s="1065"/>
      <c r="L2" s="1042" t="s">
        <v>149</v>
      </c>
    </row>
    <row r="3" spans="1:14" ht="36">
      <c r="A3" s="1041"/>
      <c r="B3" s="1046"/>
      <c r="C3" s="545" t="s">
        <v>26</v>
      </c>
      <c r="D3" s="545" t="s">
        <v>27</v>
      </c>
      <c r="E3" s="545" t="s">
        <v>28</v>
      </c>
      <c r="F3" s="545" t="s">
        <v>29</v>
      </c>
      <c r="G3" s="545" t="s">
        <v>30</v>
      </c>
      <c r="H3" s="545" t="s">
        <v>31</v>
      </c>
      <c r="I3" s="545" t="s">
        <v>32</v>
      </c>
      <c r="J3" s="349" t="s">
        <v>34</v>
      </c>
      <c r="K3" s="545" t="s">
        <v>111</v>
      </c>
      <c r="L3" s="1042"/>
    </row>
    <row r="4" spans="1:14" ht="12.6" customHeight="1">
      <c r="A4" s="1041"/>
      <c r="B4" s="1046" t="s">
        <v>33</v>
      </c>
      <c r="C4" s="1046"/>
      <c r="D4" s="1046"/>
      <c r="E4" s="1046"/>
      <c r="F4" s="1046"/>
      <c r="G4" s="1046"/>
      <c r="H4" s="1046"/>
      <c r="I4" s="1042" t="s">
        <v>21</v>
      </c>
      <c r="J4" s="1043"/>
      <c r="K4" s="1043"/>
      <c r="L4" s="1043"/>
    </row>
    <row r="5" spans="1:14" ht="12.6" customHeight="1">
      <c r="A5" s="9" t="s">
        <v>4</v>
      </c>
      <c r="B5" s="573">
        <v>82792351</v>
      </c>
      <c r="C5" s="573">
        <v>7324981</v>
      </c>
      <c r="D5" s="573">
        <v>8683081</v>
      </c>
      <c r="E5" s="573">
        <v>10588332</v>
      </c>
      <c r="F5" s="573">
        <v>22862899</v>
      </c>
      <c r="G5" s="573">
        <v>11776569</v>
      </c>
      <c r="H5" s="573">
        <v>21556489</v>
      </c>
      <c r="I5" s="591">
        <v>82.006127121816732</v>
      </c>
      <c r="J5" s="591">
        <v>84.35923838554541</v>
      </c>
      <c r="K5" s="591">
        <v>73.731839893266027</v>
      </c>
      <c r="L5" s="592">
        <v>10.487781655095167</v>
      </c>
    </row>
    <row r="6" spans="1:14" ht="12.6" customHeight="1">
      <c r="A6" s="10" t="s">
        <v>5</v>
      </c>
      <c r="B6" s="575">
        <v>11023425</v>
      </c>
      <c r="C6" s="575">
        <v>1006064</v>
      </c>
      <c r="D6" s="575">
        <v>1262647</v>
      </c>
      <c r="E6" s="575">
        <v>1460306</v>
      </c>
      <c r="F6" s="575">
        <v>3055773</v>
      </c>
      <c r="G6" s="575">
        <v>1508083</v>
      </c>
      <c r="H6" s="575">
        <v>2730552</v>
      </c>
      <c r="I6" s="593">
        <v>86.464549210918804</v>
      </c>
      <c r="J6" s="594">
        <v>79.678960152758449</v>
      </c>
      <c r="K6" s="593">
        <v>83.72529893911674</v>
      </c>
      <c r="L6" s="595">
        <v>11.454216815554149</v>
      </c>
    </row>
    <row r="7" spans="1:14" ht="12.6" customHeight="1">
      <c r="A7" s="9" t="s">
        <v>6</v>
      </c>
      <c r="B7" s="573">
        <v>12997204</v>
      </c>
      <c r="C7" s="573">
        <v>1144517</v>
      </c>
      <c r="D7" s="573">
        <v>1426765</v>
      </c>
      <c r="E7" s="573">
        <v>1715661</v>
      </c>
      <c r="F7" s="573">
        <v>3675247</v>
      </c>
      <c r="G7" s="573">
        <v>1788978</v>
      </c>
      <c r="H7" s="573">
        <v>3246036</v>
      </c>
      <c r="I7" s="591">
        <v>83.161242226756912</v>
      </c>
      <c r="J7" s="591">
        <v>80.217625187049023</v>
      </c>
      <c r="K7" s="591">
        <v>79.753076896417952</v>
      </c>
      <c r="L7" s="592">
        <v>10.977476386459735</v>
      </c>
    </row>
    <row r="8" spans="1:14" ht="12.6" customHeight="1">
      <c r="A8" s="10" t="s">
        <v>7</v>
      </c>
      <c r="B8" s="575">
        <v>3613495</v>
      </c>
      <c r="C8" s="575">
        <v>312675</v>
      </c>
      <c r="D8" s="575">
        <v>345316</v>
      </c>
      <c r="E8" s="575">
        <v>612796</v>
      </c>
      <c r="F8" s="575">
        <v>1018012</v>
      </c>
      <c r="G8" s="575">
        <v>439919</v>
      </c>
      <c r="H8" s="575">
        <v>884777</v>
      </c>
      <c r="I8" s="593">
        <v>56.350890018864355</v>
      </c>
      <c r="J8" s="594">
        <v>90.547498523091889</v>
      </c>
      <c r="K8" s="593">
        <v>78.495359372975486</v>
      </c>
      <c r="L8" s="595">
        <v>9.5562883025990075</v>
      </c>
    </row>
    <row r="9" spans="1:14" ht="12.6" customHeight="1">
      <c r="A9" s="9" t="s">
        <v>8</v>
      </c>
      <c r="B9" s="573">
        <v>2504040</v>
      </c>
      <c r="C9" s="573">
        <v>217527</v>
      </c>
      <c r="D9" s="573">
        <v>185211</v>
      </c>
      <c r="E9" s="573">
        <v>266458</v>
      </c>
      <c r="F9" s="573">
        <v>697045</v>
      </c>
      <c r="G9" s="573">
        <v>427489</v>
      </c>
      <c r="H9" s="573">
        <v>710310</v>
      </c>
      <c r="I9" s="591">
        <v>69.508515413310917</v>
      </c>
      <c r="J9" s="591">
        <v>117.44820771984385</v>
      </c>
      <c r="K9" s="591">
        <v>43.325325330008489</v>
      </c>
      <c r="L9" s="592">
        <v>7.3964872765610767</v>
      </c>
    </row>
    <row r="10" spans="1:14" ht="12.6" customHeight="1">
      <c r="A10" s="10" t="s">
        <v>9</v>
      </c>
      <c r="B10" s="575">
        <v>681032</v>
      </c>
      <c r="C10" s="575">
        <v>58055</v>
      </c>
      <c r="D10" s="575">
        <v>77542</v>
      </c>
      <c r="E10" s="575">
        <v>98201</v>
      </c>
      <c r="F10" s="575">
        <v>182394</v>
      </c>
      <c r="G10" s="575">
        <v>88355</v>
      </c>
      <c r="H10" s="575">
        <v>176485</v>
      </c>
      <c r="I10" s="593">
        <v>78.962536023054753</v>
      </c>
      <c r="J10" s="594">
        <v>74.869103195687501</v>
      </c>
      <c r="K10" s="593">
        <v>87.761869730066209</v>
      </c>
      <c r="L10" s="595">
        <v>11.385955432343854</v>
      </c>
    </row>
    <row r="11" spans="1:14" ht="12.6" customHeight="1">
      <c r="A11" s="9" t="s">
        <v>10</v>
      </c>
      <c r="B11" s="573">
        <v>1830584</v>
      </c>
      <c r="C11" s="573">
        <v>159083</v>
      </c>
      <c r="D11" s="573">
        <v>193391</v>
      </c>
      <c r="E11" s="573">
        <v>300349</v>
      </c>
      <c r="F11" s="573">
        <v>535561</v>
      </c>
      <c r="G11" s="573">
        <v>208521</v>
      </c>
      <c r="H11" s="573">
        <v>433679</v>
      </c>
      <c r="I11" s="591">
        <v>64.388761074616525</v>
      </c>
      <c r="J11" s="591">
        <v>82.25977423975263</v>
      </c>
      <c r="K11" s="591">
        <v>92.744136082217139</v>
      </c>
      <c r="L11" s="592">
        <v>10.564442822618355</v>
      </c>
    </row>
    <row r="12" spans="1:14" ht="12.6" customHeight="1">
      <c r="A12" s="10" t="s">
        <v>11</v>
      </c>
      <c r="B12" s="575">
        <v>6243262</v>
      </c>
      <c r="C12" s="575">
        <v>565092</v>
      </c>
      <c r="D12" s="575">
        <v>679786</v>
      </c>
      <c r="E12" s="575">
        <v>803361</v>
      </c>
      <c r="F12" s="575">
        <v>1762083</v>
      </c>
      <c r="G12" s="575">
        <v>855177</v>
      </c>
      <c r="H12" s="575">
        <v>1577763</v>
      </c>
      <c r="I12" s="593">
        <v>84.617749679160426</v>
      </c>
      <c r="J12" s="594">
        <v>83.127925553041692</v>
      </c>
      <c r="K12" s="593">
        <v>79.490678537893317</v>
      </c>
      <c r="L12" s="595">
        <v>10.888314474068203</v>
      </c>
    </row>
    <row r="13" spans="1:14" ht="12.6" customHeight="1">
      <c r="A13" s="9" t="s">
        <v>12</v>
      </c>
      <c r="B13" s="573">
        <v>1611119</v>
      </c>
      <c r="C13" s="573">
        <v>135315</v>
      </c>
      <c r="D13" s="573">
        <v>123282</v>
      </c>
      <c r="E13" s="573">
        <v>190481</v>
      </c>
      <c r="F13" s="573">
        <v>424691</v>
      </c>
      <c r="G13" s="573">
        <v>280729</v>
      </c>
      <c r="H13" s="573">
        <v>456621</v>
      </c>
      <c r="I13" s="591">
        <v>64.721415784251448</v>
      </c>
      <c r="J13" s="591">
        <v>109.76054898525331</v>
      </c>
      <c r="K13" s="591">
        <v>43.914950005165124</v>
      </c>
      <c r="L13" s="592">
        <v>7.6519487387337621</v>
      </c>
    </row>
    <row r="14" spans="1:14" ht="12.6" customHeight="1">
      <c r="A14" s="10" t="s">
        <v>13</v>
      </c>
      <c r="B14" s="575">
        <v>7962775</v>
      </c>
      <c r="C14" s="575">
        <v>718717</v>
      </c>
      <c r="D14" s="575">
        <v>890136</v>
      </c>
      <c r="E14" s="575">
        <v>943531</v>
      </c>
      <c r="F14" s="575">
        <v>2182509</v>
      </c>
      <c r="G14" s="575">
        <v>1130925</v>
      </c>
      <c r="H14" s="575">
        <v>2096957</v>
      </c>
      <c r="I14" s="593">
        <v>94.34093845353253</v>
      </c>
      <c r="J14" s="594">
        <v>80.742380939541817</v>
      </c>
      <c r="K14" s="593">
        <v>78.708667683533392</v>
      </c>
      <c r="L14" s="595">
        <v>11.178715962714003</v>
      </c>
    </row>
    <row r="15" spans="1:14" ht="12.6" customHeight="1">
      <c r="A15" s="9" t="s">
        <v>14</v>
      </c>
      <c r="B15" s="573">
        <v>17912134</v>
      </c>
      <c r="C15" s="573">
        <v>1613490</v>
      </c>
      <c r="D15" s="573">
        <v>1988209</v>
      </c>
      <c r="E15" s="573">
        <v>2257562</v>
      </c>
      <c r="F15" s="573">
        <v>4942244</v>
      </c>
      <c r="G15" s="573">
        <v>2535664</v>
      </c>
      <c r="H15" s="573">
        <v>4574965</v>
      </c>
      <c r="I15" s="591">
        <v>88.068854808860181</v>
      </c>
      <c r="J15" s="591">
        <v>81.152937140914261</v>
      </c>
      <c r="K15" s="591">
        <v>78.409797197104979</v>
      </c>
      <c r="L15" s="592">
        <v>11.099788556740364</v>
      </c>
    </row>
    <row r="16" spans="1:14" ht="12.6" customHeight="1">
      <c r="A16" s="10" t="s">
        <v>15</v>
      </c>
      <c r="B16" s="575">
        <v>4073679</v>
      </c>
      <c r="C16" s="575">
        <v>354273</v>
      </c>
      <c r="D16" s="575">
        <v>440133</v>
      </c>
      <c r="E16" s="575">
        <v>495085</v>
      </c>
      <c r="F16" s="575">
        <v>1108733</v>
      </c>
      <c r="G16" s="575">
        <v>615073</v>
      </c>
      <c r="H16" s="575">
        <v>1060382</v>
      </c>
      <c r="I16" s="593">
        <v>88.900491834735448</v>
      </c>
      <c r="J16" s="594">
        <v>80.492260294047483</v>
      </c>
      <c r="K16" s="593">
        <v>71.557847605081022</v>
      </c>
      <c r="L16" s="595">
        <v>10.804312269081585</v>
      </c>
    </row>
    <row r="17" spans="1:12" ht="12.6" customHeight="1">
      <c r="A17" s="9" t="s">
        <v>16</v>
      </c>
      <c r="B17" s="573">
        <v>994187</v>
      </c>
      <c r="C17" s="573">
        <v>79036</v>
      </c>
      <c r="D17" s="573">
        <v>100683</v>
      </c>
      <c r="E17" s="573">
        <v>118585</v>
      </c>
      <c r="F17" s="573">
        <v>261452</v>
      </c>
      <c r="G17" s="573">
        <v>161605</v>
      </c>
      <c r="H17" s="573">
        <v>272826</v>
      </c>
      <c r="I17" s="591">
        <v>84.903655605683696</v>
      </c>
      <c r="J17" s="591">
        <v>78.499846051468467</v>
      </c>
      <c r="K17" s="591">
        <v>62.301908975588624</v>
      </c>
      <c r="L17" s="592">
        <v>10.12716923476167</v>
      </c>
    </row>
    <row r="18" spans="1:12" ht="12.6" customHeight="1">
      <c r="A18" s="10" t="s">
        <v>17</v>
      </c>
      <c r="B18" s="575">
        <v>4081308</v>
      </c>
      <c r="C18" s="575">
        <v>348531</v>
      </c>
      <c r="D18" s="575">
        <v>321832</v>
      </c>
      <c r="E18" s="575">
        <v>501591</v>
      </c>
      <c r="F18" s="575">
        <v>1060484</v>
      </c>
      <c r="G18" s="575">
        <v>606101</v>
      </c>
      <c r="H18" s="575">
        <v>1242769</v>
      </c>
      <c r="I18" s="593">
        <v>64.162235765793241</v>
      </c>
      <c r="J18" s="594">
        <v>108.29594322503667</v>
      </c>
      <c r="K18" s="593">
        <v>53.098740968914427</v>
      </c>
      <c r="L18" s="595">
        <v>7.8855112135619274</v>
      </c>
    </row>
    <row r="19" spans="1:12" ht="12.6" customHeight="1">
      <c r="A19" s="9" t="s">
        <v>18</v>
      </c>
      <c r="B19" s="573">
        <v>2223081</v>
      </c>
      <c r="C19" s="573">
        <v>177157</v>
      </c>
      <c r="D19" s="573">
        <v>171646</v>
      </c>
      <c r="E19" s="573">
        <v>251110</v>
      </c>
      <c r="F19" s="573">
        <v>583720</v>
      </c>
      <c r="G19" s="573">
        <v>369589</v>
      </c>
      <c r="H19" s="573">
        <v>669859</v>
      </c>
      <c r="I19" s="591">
        <v>68.354904225239935</v>
      </c>
      <c r="J19" s="591">
        <v>103.21067779033592</v>
      </c>
      <c r="K19" s="591">
        <v>46.442399530289052</v>
      </c>
      <c r="L19" s="592">
        <v>7.7210861862433253</v>
      </c>
    </row>
    <row r="20" spans="1:12" ht="12.6" customHeight="1">
      <c r="A20" s="10" t="s">
        <v>19</v>
      </c>
      <c r="B20" s="575">
        <v>2889821</v>
      </c>
      <c r="C20" s="575">
        <v>257957</v>
      </c>
      <c r="D20" s="575">
        <v>309580</v>
      </c>
      <c r="E20" s="575">
        <v>324780</v>
      </c>
      <c r="F20" s="575">
        <v>804967</v>
      </c>
      <c r="G20" s="575">
        <v>406146</v>
      </c>
      <c r="H20" s="575">
        <v>786391</v>
      </c>
      <c r="I20" s="593">
        <v>95.319908861383084</v>
      </c>
      <c r="J20" s="594">
        <v>83.32482718521868</v>
      </c>
      <c r="K20" s="593">
        <v>76.223820990481244</v>
      </c>
      <c r="L20" s="595">
        <v>10.712774251415572</v>
      </c>
    </row>
    <row r="21" spans="1:12" ht="12.6" customHeight="1">
      <c r="A21" s="153" t="s">
        <v>20</v>
      </c>
      <c r="B21" s="596">
        <v>2151205</v>
      </c>
      <c r="C21" s="596">
        <v>177492</v>
      </c>
      <c r="D21" s="596">
        <v>166922</v>
      </c>
      <c r="E21" s="596">
        <v>248475</v>
      </c>
      <c r="F21" s="596">
        <v>567984</v>
      </c>
      <c r="G21" s="596">
        <v>354215</v>
      </c>
      <c r="H21" s="596">
        <v>636117</v>
      </c>
      <c r="I21" s="597">
        <v>67.178589395311391</v>
      </c>
      <c r="J21" s="597">
        <v>106.33229891805753</v>
      </c>
      <c r="K21" s="597">
        <v>47.124486540660335</v>
      </c>
      <c r="L21" s="598">
        <v>7.7594650440102182</v>
      </c>
    </row>
    <row r="22" spans="1:12" ht="12.6" customHeight="1">
      <c r="A22" s="1043" t="s">
        <v>21</v>
      </c>
      <c r="B22" s="1043"/>
      <c r="C22" s="1043"/>
      <c r="D22" s="1043"/>
      <c r="E22" s="1043"/>
      <c r="F22" s="1043"/>
      <c r="G22" s="1043"/>
      <c r="H22" s="1043"/>
      <c r="I22" s="1043"/>
      <c r="J22" s="1043"/>
      <c r="K22" s="1043"/>
      <c r="L22" s="1043"/>
    </row>
    <row r="23" spans="1:12" ht="12.6" customHeight="1">
      <c r="A23" s="9" t="s">
        <v>4</v>
      </c>
      <c r="B23" s="607">
        <v>100</v>
      </c>
      <c r="C23" s="608">
        <f t="shared" ref="C23:C39" si="0">C5/B5*100</f>
        <v>8.8474127277772325</v>
      </c>
      <c r="D23" s="608">
        <f t="shared" ref="D23:D39" si="1">D5/B5*100</f>
        <v>10.487781655095167</v>
      </c>
      <c r="E23" s="608">
        <f t="shared" ref="E23:E39" si="2">E5/B5*100</f>
        <v>12.78902201967909</v>
      </c>
      <c r="F23" s="608">
        <f t="shared" ref="F23:F39" si="3">F5/B5*100</f>
        <v>27.614747888968633</v>
      </c>
      <c r="G23" s="608">
        <f t="shared" ref="G23:G39" si="4">G5/B5*100</f>
        <v>14.224223443056955</v>
      </c>
      <c r="H23" s="608">
        <f t="shared" ref="H23:H39" si="5">H5/B5*100</f>
        <v>26.036812265422927</v>
      </c>
      <c r="I23" s="608" t="s">
        <v>110</v>
      </c>
      <c r="J23" s="608" t="s">
        <v>110</v>
      </c>
      <c r="K23" s="609" t="s">
        <v>110</v>
      </c>
      <c r="L23" s="609" t="s">
        <v>110</v>
      </c>
    </row>
    <row r="24" spans="1:12" ht="12.6" customHeight="1">
      <c r="A24" s="10" t="s">
        <v>5</v>
      </c>
      <c r="B24" s="610">
        <v>100</v>
      </c>
      <c r="C24" s="611">
        <f t="shared" si="0"/>
        <v>9.1266008522759492</v>
      </c>
      <c r="D24" s="611">
        <f t="shared" si="1"/>
        <v>11.454216815554149</v>
      </c>
      <c r="E24" s="611">
        <f t="shared" si="2"/>
        <v>13.247298366886879</v>
      </c>
      <c r="F24" s="611">
        <f t="shared" si="3"/>
        <v>27.720722007905891</v>
      </c>
      <c r="G24" s="611">
        <f t="shared" si="4"/>
        <v>13.680711757008371</v>
      </c>
      <c r="H24" s="611">
        <f t="shared" si="5"/>
        <v>24.77045020036876</v>
      </c>
      <c r="I24" s="611" t="s">
        <v>110</v>
      </c>
      <c r="J24" s="611" t="s">
        <v>110</v>
      </c>
      <c r="K24" s="612" t="s">
        <v>110</v>
      </c>
      <c r="L24" s="612" t="s">
        <v>110</v>
      </c>
    </row>
    <row r="25" spans="1:12" ht="12.6" customHeight="1">
      <c r="A25" s="9" t="s">
        <v>6</v>
      </c>
      <c r="B25" s="607">
        <v>100</v>
      </c>
      <c r="C25" s="608">
        <f t="shared" si="0"/>
        <v>8.8058708626870814</v>
      </c>
      <c r="D25" s="608">
        <f t="shared" si="1"/>
        <v>10.977476386459733</v>
      </c>
      <c r="E25" s="608">
        <f t="shared" si="2"/>
        <v>13.200231372839882</v>
      </c>
      <c r="F25" s="608">
        <f t="shared" si="3"/>
        <v>28.277212545098163</v>
      </c>
      <c r="G25" s="608">
        <f t="shared" si="4"/>
        <v>13.764329620432209</v>
      </c>
      <c r="H25" s="608">
        <f t="shared" si="5"/>
        <v>24.974879212482932</v>
      </c>
      <c r="I25" s="608" t="s">
        <v>110</v>
      </c>
      <c r="J25" s="608" t="s">
        <v>110</v>
      </c>
      <c r="K25" s="609" t="s">
        <v>110</v>
      </c>
      <c r="L25" s="609" t="s">
        <v>110</v>
      </c>
    </row>
    <row r="26" spans="1:12" ht="12.6" customHeight="1">
      <c r="A26" s="10" t="s">
        <v>7</v>
      </c>
      <c r="B26" s="610">
        <v>100</v>
      </c>
      <c r="C26" s="611">
        <f t="shared" si="0"/>
        <v>8.6529800096582399</v>
      </c>
      <c r="D26" s="611">
        <f t="shared" si="1"/>
        <v>9.5562883025990075</v>
      </c>
      <c r="E26" s="611">
        <f t="shared" si="2"/>
        <v>16.958540139117392</v>
      </c>
      <c r="F26" s="611">
        <f t="shared" si="3"/>
        <v>28.17250335201792</v>
      </c>
      <c r="G26" s="611">
        <f t="shared" si="4"/>
        <v>12.174335373371211</v>
      </c>
      <c r="H26" s="611">
        <f t="shared" si="5"/>
        <v>24.48535282323623</v>
      </c>
      <c r="I26" s="611" t="s">
        <v>110</v>
      </c>
      <c r="J26" s="611" t="s">
        <v>110</v>
      </c>
      <c r="K26" s="612" t="s">
        <v>110</v>
      </c>
      <c r="L26" s="612" t="s">
        <v>110</v>
      </c>
    </row>
    <row r="27" spans="1:12" ht="12.6" customHeight="1">
      <c r="A27" s="9" t="s">
        <v>8</v>
      </c>
      <c r="B27" s="607">
        <v>100</v>
      </c>
      <c r="C27" s="608">
        <f t="shared" si="0"/>
        <v>8.6870417405472757</v>
      </c>
      <c r="D27" s="608">
        <f t="shared" si="1"/>
        <v>7.3964872765610767</v>
      </c>
      <c r="E27" s="608">
        <f t="shared" si="2"/>
        <v>10.641123943706969</v>
      </c>
      <c r="F27" s="608">
        <f t="shared" si="3"/>
        <v>27.836815705819397</v>
      </c>
      <c r="G27" s="608">
        <f t="shared" si="4"/>
        <v>17.071971693742913</v>
      </c>
      <c r="H27" s="608">
        <f t="shared" si="5"/>
        <v>28.36655963962237</v>
      </c>
      <c r="I27" s="608" t="s">
        <v>110</v>
      </c>
      <c r="J27" s="608" t="s">
        <v>110</v>
      </c>
      <c r="K27" s="609" t="s">
        <v>110</v>
      </c>
      <c r="L27" s="609" t="s">
        <v>110</v>
      </c>
    </row>
    <row r="28" spans="1:12" ht="12.6" customHeight="1">
      <c r="A28" s="10" t="s">
        <v>9</v>
      </c>
      <c r="B28" s="610">
        <v>100</v>
      </c>
      <c r="C28" s="611">
        <f t="shared" si="0"/>
        <v>8.5245627224565066</v>
      </c>
      <c r="D28" s="611">
        <f t="shared" si="1"/>
        <v>11.385955432343854</v>
      </c>
      <c r="E28" s="611">
        <f t="shared" si="2"/>
        <v>14.419439908844225</v>
      </c>
      <c r="F28" s="611">
        <f t="shared" si="3"/>
        <v>26.782001433119145</v>
      </c>
      <c r="G28" s="611">
        <f t="shared" si="4"/>
        <v>12.973692866120828</v>
      </c>
      <c r="H28" s="611">
        <f t="shared" si="5"/>
        <v>25.914347637115437</v>
      </c>
      <c r="I28" s="611" t="s">
        <v>110</v>
      </c>
      <c r="J28" s="611" t="s">
        <v>110</v>
      </c>
      <c r="K28" s="612" t="s">
        <v>110</v>
      </c>
      <c r="L28" s="612" t="s">
        <v>110</v>
      </c>
    </row>
    <row r="29" spans="1:12" ht="12.6" customHeight="1">
      <c r="A29" s="9" t="s">
        <v>10</v>
      </c>
      <c r="B29" s="607">
        <v>100</v>
      </c>
      <c r="C29" s="608">
        <f t="shared" si="0"/>
        <v>8.690286815573609</v>
      </c>
      <c r="D29" s="608">
        <f t="shared" si="1"/>
        <v>10.564442822618355</v>
      </c>
      <c r="E29" s="608">
        <f t="shared" si="2"/>
        <v>16.407277677506194</v>
      </c>
      <c r="F29" s="608">
        <f t="shared" si="3"/>
        <v>29.256291981138261</v>
      </c>
      <c r="G29" s="608">
        <f t="shared" si="4"/>
        <v>11.390955017633717</v>
      </c>
      <c r="H29" s="608">
        <f t="shared" si="5"/>
        <v>23.690745685529862</v>
      </c>
      <c r="I29" s="608" t="s">
        <v>110</v>
      </c>
      <c r="J29" s="608" t="s">
        <v>110</v>
      </c>
      <c r="K29" s="609" t="s">
        <v>110</v>
      </c>
      <c r="L29" s="609" t="s">
        <v>110</v>
      </c>
    </row>
    <row r="30" spans="1:12" ht="12.6" customHeight="1">
      <c r="A30" s="10" t="s">
        <v>11</v>
      </c>
      <c r="B30" s="610">
        <v>100</v>
      </c>
      <c r="C30" s="611">
        <f t="shared" si="0"/>
        <v>9.0512299499844797</v>
      </c>
      <c r="D30" s="611">
        <f t="shared" si="1"/>
        <v>10.888314474068203</v>
      </c>
      <c r="E30" s="611">
        <f t="shared" si="2"/>
        <v>12.867648354337843</v>
      </c>
      <c r="F30" s="611">
        <f t="shared" si="3"/>
        <v>28.223755466293099</v>
      </c>
      <c r="G30" s="611">
        <f t="shared" si="4"/>
        <v>13.697599107645972</v>
      </c>
      <c r="H30" s="611">
        <f t="shared" si="5"/>
        <v>25.271452647670401</v>
      </c>
      <c r="I30" s="611" t="s">
        <v>110</v>
      </c>
      <c r="J30" s="611" t="s">
        <v>110</v>
      </c>
      <c r="K30" s="612" t="s">
        <v>110</v>
      </c>
      <c r="L30" s="612" t="s">
        <v>110</v>
      </c>
    </row>
    <row r="31" spans="1:12" ht="12.6" customHeight="1">
      <c r="A31" s="9" t="s">
        <v>12</v>
      </c>
      <c r="B31" s="607">
        <v>100</v>
      </c>
      <c r="C31" s="608">
        <f t="shared" si="0"/>
        <v>8.3988209437043455</v>
      </c>
      <c r="D31" s="608">
        <f t="shared" si="1"/>
        <v>7.6519487387337621</v>
      </c>
      <c r="E31" s="608">
        <f t="shared" si="2"/>
        <v>11.822900729244704</v>
      </c>
      <c r="F31" s="608">
        <f t="shared" si="3"/>
        <v>26.360001961369704</v>
      </c>
      <c r="G31" s="608">
        <f t="shared" si="4"/>
        <v>17.424473300854874</v>
      </c>
      <c r="H31" s="608">
        <f t="shared" si="5"/>
        <v>28.341854326092609</v>
      </c>
      <c r="I31" s="608" t="s">
        <v>110</v>
      </c>
      <c r="J31" s="608" t="s">
        <v>110</v>
      </c>
      <c r="K31" s="609" t="s">
        <v>110</v>
      </c>
      <c r="L31" s="609" t="s">
        <v>110</v>
      </c>
    </row>
    <row r="32" spans="1:12" ht="12.6" customHeight="1">
      <c r="A32" s="10" t="s">
        <v>13</v>
      </c>
      <c r="B32" s="610">
        <v>100</v>
      </c>
      <c r="C32" s="611">
        <f t="shared" si="0"/>
        <v>9.0259614267639101</v>
      </c>
      <c r="D32" s="611">
        <f t="shared" si="1"/>
        <v>11.178715962714003</v>
      </c>
      <c r="E32" s="611">
        <f t="shared" si="2"/>
        <v>11.849273651459447</v>
      </c>
      <c r="F32" s="611">
        <f t="shared" si="3"/>
        <v>27.40889953565183</v>
      </c>
      <c r="G32" s="611">
        <f t="shared" si="4"/>
        <v>14.202649202068374</v>
      </c>
      <c r="H32" s="611">
        <f t="shared" si="5"/>
        <v>26.334500221342434</v>
      </c>
      <c r="I32" s="611" t="s">
        <v>110</v>
      </c>
      <c r="J32" s="611" t="s">
        <v>110</v>
      </c>
      <c r="K32" s="612" t="s">
        <v>110</v>
      </c>
      <c r="L32" s="612" t="s">
        <v>110</v>
      </c>
    </row>
    <row r="33" spans="1:12" ht="12.6" customHeight="1">
      <c r="A33" s="9" t="s">
        <v>14</v>
      </c>
      <c r="B33" s="607">
        <v>100</v>
      </c>
      <c r="C33" s="608">
        <f t="shared" si="0"/>
        <v>9.0078044302259013</v>
      </c>
      <c r="D33" s="608">
        <f t="shared" si="1"/>
        <v>11.099788556740364</v>
      </c>
      <c r="E33" s="608">
        <f t="shared" si="2"/>
        <v>12.603534564893273</v>
      </c>
      <c r="F33" s="608">
        <f t="shared" si="3"/>
        <v>27.591597963704377</v>
      </c>
      <c r="G33" s="608">
        <f t="shared" si="4"/>
        <v>14.156124557799757</v>
      </c>
      <c r="H33" s="608">
        <f t="shared" si="5"/>
        <v>25.541149926636326</v>
      </c>
      <c r="I33" s="608" t="s">
        <v>110</v>
      </c>
      <c r="J33" s="608" t="s">
        <v>110</v>
      </c>
      <c r="K33" s="609" t="s">
        <v>110</v>
      </c>
      <c r="L33" s="609" t="s">
        <v>110</v>
      </c>
    </row>
    <row r="34" spans="1:12" ht="12.6" customHeight="1">
      <c r="A34" s="10" t="s">
        <v>15</v>
      </c>
      <c r="B34" s="610">
        <v>100</v>
      </c>
      <c r="C34" s="611">
        <f t="shared" si="0"/>
        <v>8.696635154610858</v>
      </c>
      <c r="D34" s="611">
        <f t="shared" si="1"/>
        <v>10.804312269081585</v>
      </c>
      <c r="E34" s="611">
        <f t="shared" si="2"/>
        <v>12.153264898878875</v>
      </c>
      <c r="F34" s="611">
        <f t="shared" si="3"/>
        <v>27.216994760755576</v>
      </c>
      <c r="G34" s="611">
        <f t="shared" si="4"/>
        <v>15.098710526774447</v>
      </c>
      <c r="H34" s="611">
        <f t="shared" si="5"/>
        <v>26.030082389898663</v>
      </c>
      <c r="I34" s="611" t="s">
        <v>110</v>
      </c>
      <c r="J34" s="611" t="s">
        <v>110</v>
      </c>
      <c r="K34" s="612" t="s">
        <v>110</v>
      </c>
      <c r="L34" s="612" t="s">
        <v>110</v>
      </c>
    </row>
    <row r="35" spans="1:12" ht="12.6" customHeight="1">
      <c r="A35" s="9" t="s">
        <v>16</v>
      </c>
      <c r="B35" s="607">
        <v>100</v>
      </c>
      <c r="C35" s="608">
        <f t="shared" si="0"/>
        <v>7.9498122586595885</v>
      </c>
      <c r="D35" s="608">
        <f t="shared" si="1"/>
        <v>10.12716923476167</v>
      </c>
      <c r="E35" s="608">
        <f t="shared" si="2"/>
        <v>11.927836513653869</v>
      </c>
      <c r="F35" s="608">
        <f t="shared" si="3"/>
        <v>26.298070684891272</v>
      </c>
      <c r="G35" s="608">
        <f t="shared" si="4"/>
        <v>16.254990258371915</v>
      </c>
      <c r="H35" s="608">
        <f t="shared" si="5"/>
        <v>27.442121049661683</v>
      </c>
      <c r="I35" s="608" t="s">
        <v>110</v>
      </c>
      <c r="J35" s="608" t="s">
        <v>110</v>
      </c>
      <c r="K35" s="609" t="s">
        <v>110</v>
      </c>
      <c r="L35" s="609" t="s">
        <v>110</v>
      </c>
    </row>
    <row r="36" spans="1:12" ht="12.6" customHeight="1">
      <c r="A36" s="10" t="s">
        <v>17</v>
      </c>
      <c r="B36" s="610">
        <v>100</v>
      </c>
      <c r="C36" s="611">
        <f t="shared" si="0"/>
        <v>8.5396887468429252</v>
      </c>
      <c r="D36" s="611">
        <f t="shared" si="1"/>
        <v>7.8855112135619274</v>
      </c>
      <c r="E36" s="611">
        <f t="shared" si="2"/>
        <v>12.289957043183215</v>
      </c>
      <c r="F36" s="611">
        <f t="shared" si="3"/>
        <v>25.983924761375519</v>
      </c>
      <c r="G36" s="611">
        <f t="shared" si="4"/>
        <v>14.850655721156061</v>
      </c>
      <c r="H36" s="611">
        <f t="shared" si="5"/>
        <v>30.450262513880354</v>
      </c>
      <c r="I36" s="611" t="s">
        <v>110</v>
      </c>
      <c r="J36" s="611" t="s">
        <v>110</v>
      </c>
      <c r="K36" s="612" t="s">
        <v>110</v>
      </c>
      <c r="L36" s="612" t="s">
        <v>110</v>
      </c>
    </row>
    <row r="37" spans="1:12" ht="12.6" customHeight="1">
      <c r="A37" s="9" t="s">
        <v>18</v>
      </c>
      <c r="B37" s="607">
        <v>100</v>
      </c>
      <c r="C37" s="608">
        <f t="shared" si="0"/>
        <v>7.9689853855977359</v>
      </c>
      <c r="D37" s="608">
        <f t="shared" si="1"/>
        <v>7.7210861862433271</v>
      </c>
      <c r="E37" s="608">
        <f t="shared" si="2"/>
        <v>11.29558482124583</v>
      </c>
      <c r="F37" s="608">
        <f t="shared" si="3"/>
        <v>26.257252884622741</v>
      </c>
      <c r="G37" s="608">
        <f t="shared" si="4"/>
        <v>16.625080237742125</v>
      </c>
      <c r="H37" s="608">
        <f t="shared" si="5"/>
        <v>30.132010484548243</v>
      </c>
      <c r="I37" s="608" t="s">
        <v>110</v>
      </c>
      <c r="J37" s="608" t="s">
        <v>110</v>
      </c>
      <c r="K37" s="609" t="s">
        <v>110</v>
      </c>
      <c r="L37" s="609" t="s">
        <v>110</v>
      </c>
    </row>
    <row r="38" spans="1:12" ht="12.6" customHeight="1">
      <c r="A38" s="10" t="s">
        <v>19</v>
      </c>
      <c r="B38" s="610">
        <v>100</v>
      </c>
      <c r="C38" s="611">
        <f t="shared" si="0"/>
        <v>8.9264006317346301</v>
      </c>
      <c r="D38" s="611">
        <f t="shared" si="1"/>
        <v>10.712774251415572</v>
      </c>
      <c r="E38" s="611">
        <f t="shared" si="2"/>
        <v>11.238758386765133</v>
      </c>
      <c r="F38" s="611">
        <f t="shared" si="3"/>
        <v>27.855254702626908</v>
      </c>
      <c r="G38" s="611">
        <f t="shared" si="4"/>
        <v>14.054365304979097</v>
      </c>
      <c r="H38" s="611">
        <f t="shared" si="5"/>
        <v>27.21244672247866</v>
      </c>
      <c r="I38" s="611" t="s">
        <v>110</v>
      </c>
      <c r="J38" s="611" t="s">
        <v>110</v>
      </c>
      <c r="K38" s="612" t="s">
        <v>110</v>
      </c>
      <c r="L38" s="612" t="s">
        <v>110</v>
      </c>
    </row>
    <row r="39" spans="1:12" ht="12.6" customHeight="1">
      <c r="A39" s="9" t="s">
        <v>20</v>
      </c>
      <c r="B39" s="607">
        <v>100</v>
      </c>
      <c r="C39" s="608">
        <f t="shared" si="0"/>
        <v>8.250817565039128</v>
      </c>
      <c r="D39" s="608">
        <f t="shared" si="1"/>
        <v>7.7594650440102182</v>
      </c>
      <c r="E39" s="608">
        <f t="shared" si="2"/>
        <v>11.550503090128556</v>
      </c>
      <c r="F39" s="608">
        <f t="shared" si="3"/>
        <v>26.40306246963911</v>
      </c>
      <c r="G39" s="608">
        <f t="shared" si="4"/>
        <v>16.465887723392239</v>
      </c>
      <c r="H39" s="608">
        <f t="shared" si="5"/>
        <v>29.570264107790749</v>
      </c>
      <c r="I39" s="608" t="s">
        <v>110</v>
      </c>
      <c r="J39" s="608" t="s">
        <v>110</v>
      </c>
      <c r="K39" s="609" t="s">
        <v>110</v>
      </c>
      <c r="L39" s="609" t="s">
        <v>110</v>
      </c>
    </row>
    <row r="41" spans="1:12" ht="15" customHeight="1">
      <c r="A41" s="1035" t="s">
        <v>873</v>
      </c>
      <c r="B41" s="1035"/>
      <c r="C41" s="1035"/>
      <c r="D41" s="1035"/>
      <c r="E41" s="1035"/>
      <c r="F41" s="1035"/>
      <c r="G41" s="1035"/>
      <c r="H41" s="1035"/>
      <c r="I41" s="1035"/>
      <c r="J41" s="1035"/>
      <c r="K41" s="1035"/>
      <c r="L41" s="1035"/>
    </row>
  </sheetData>
  <sheetProtection algorithmName="SHA-512" hashValue="2V/5T82C2UEu5zacMXyX+OAHobSbUeii9kPqi/8Z20AAnAHF9rRRMy66zjwAjDOmYrc9v+YrTzLUL8k0ozo8qw==" saltValue="NfFzGPyQ6lfkTfVAALLL2Q==" spinCount="100000" sheet="1" objects="1" scenarios="1"/>
  <mergeCells count="10">
    <mergeCell ref="A41:L41"/>
    <mergeCell ref="A1:L1"/>
    <mergeCell ref="L2:L3"/>
    <mergeCell ref="I4:L4"/>
    <mergeCell ref="A2:A4"/>
    <mergeCell ref="B2:B3"/>
    <mergeCell ref="C2:H2"/>
    <mergeCell ref="I2:K2"/>
    <mergeCell ref="B4:H4"/>
    <mergeCell ref="A22:L22"/>
  </mergeCells>
  <hyperlinks>
    <hyperlink ref="N1" location="Inhalt!A1" display="Zurück zum Inhaltsverzeichnis"/>
  </hyperlinks>
  <printOptions gridLinesSet="0"/>
  <pageMargins left="0.7" right="0.7" top="0.75" bottom="0.75" header="0.5" footer="0.5"/>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N23"/>
  <sheetViews>
    <sheetView showGridLines="0" zoomScaleNormal="100" workbookViewId="0">
      <selection sqref="A1:J1"/>
    </sheetView>
  </sheetViews>
  <sheetFormatPr baseColWidth="10" defaultColWidth="11.5546875" defaultRowHeight="9"/>
  <cols>
    <col min="1" max="1" width="4.6640625" style="366" customWidth="1"/>
    <col min="2" max="2" width="6.88671875" style="366" bestFit="1" customWidth="1"/>
    <col min="3" max="3" width="5.77734375" style="366" customWidth="1"/>
    <col min="4" max="7" width="6.33203125" style="366" customWidth="1"/>
    <col min="8" max="8" width="8.33203125" style="366" customWidth="1"/>
    <col min="9" max="11" width="7.6640625" style="366" customWidth="1"/>
    <col min="12" max="12" width="11.5546875" style="366"/>
    <col min="13" max="13" width="2" style="366" customWidth="1"/>
    <col min="14" max="14" width="17.21875" style="160" bestFit="1" customWidth="1"/>
    <col min="15" max="16384" width="11.5546875" style="366"/>
  </cols>
  <sheetData>
    <row r="1" spans="1:14" s="164" customFormat="1" ht="32.25" customHeight="1">
      <c r="A1" s="1081" t="s">
        <v>158</v>
      </c>
      <c r="B1" s="1081"/>
      <c r="C1" s="1081"/>
      <c r="D1" s="1081"/>
      <c r="E1" s="1081"/>
      <c r="F1" s="1081"/>
      <c r="G1" s="1081"/>
      <c r="H1" s="1081"/>
      <c r="I1" s="1081"/>
      <c r="J1" s="1081"/>
      <c r="K1" s="1081"/>
      <c r="L1" s="1081"/>
      <c r="M1" s="228"/>
      <c r="N1" s="283" t="s">
        <v>919</v>
      </c>
    </row>
    <row r="2" spans="1:14" ht="12.6" customHeight="1">
      <c r="A2" s="1041" t="s">
        <v>0</v>
      </c>
      <c r="B2" s="1046" t="s">
        <v>1</v>
      </c>
      <c r="C2" s="1065" t="s">
        <v>2</v>
      </c>
      <c r="D2" s="1065"/>
      <c r="E2" s="1065"/>
      <c r="F2" s="1065"/>
      <c r="G2" s="1065"/>
      <c r="H2" s="1065"/>
      <c r="I2" s="1065" t="s">
        <v>25</v>
      </c>
      <c r="J2" s="1066"/>
      <c r="K2" s="1065"/>
      <c r="L2" s="1049" t="s">
        <v>149</v>
      </c>
    </row>
    <row r="3" spans="1:14" ht="36">
      <c r="A3" s="1041"/>
      <c r="B3" s="1046"/>
      <c r="C3" s="545" t="s">
        <v>26</v>
      </c>
      <c r="D3" s="545" t="s">
        <v>27</v>
      </c>
      <c r="E3" s="545" t="s">
        <v>28</v>
      </c>
      <c r="F3" s="545" t="s">
        <v>29</v>
      </c>
      <c r="G3" s="545" t="s">
        <v>30</v>
      </c>
      <c r="H3" s="545" t="s">
        <v>31</v>
      </c>
      <c r="I3" s="939" t="s">
        <v>32</v>
      </c>
      <c r="J3" s="349" t="s">
        <v>34</v>
      </c>
      <c r="K3" s="545" t="s">
        <v>113</v>
      </c>
      <c r="L3" s="1082"/>
    </row>
    <row r="4" spans="1:14" ht="12.6" customHeight="1">
      <c r="A4" s="1041"/>
      <c r="B4" s="1046" t="s">
        <v>33</v>
      </c>
      <c r="C4" s="1046"/>
      <c r="D4" s="1046"/>
      <c r="E4" s="1046"/>
      <c r="F4" s="1046"/>
      <c r="G4" s="1046"/>
      <c r="H4" s="1046"/>
      <c r="I4" s="1042" t="s">
        <v>21</v>
      </c>
      <c r="J4" s="1043"/>
      <c r="K4" s="1043"/>
      <c r="L4" s="1043"/>
    </row>
    <row r="5" spans="1:14" ht="12.6" customHeight="1">
      <c r="A5" s="9" t="s">
        <v>4</v>
      </c>
      <c r="B5" s="599">
        <v>82217837</v>
      </c>
      <c r="C5" s="599">
        <v>7812652</v>
      </c>
      <c r="D5" s="599">
        <v>9498464</v>
      </c>
      <c r="E5" s="599">
        <v>9680144</v>
      </c>
      <c r="F5" s="599">
        <v>25716828</v>
      </c>
      <c r="G5" s="599">
        <v>9521961</v>
      </c>
      <c r="H5" s="599">
        <v>19987788</v>
      </c>
      <c r="I5" s="600">
        <v>98.12316841567646</v>
      </c>
      <c r="J5" s="601">
        <v>82.251740913057105</v>
      </c>
      <c r="K5" s="601">
        <v>99.753233603876339</v>
      </c>
      <c r="L5" s="601">
        <v>11.552802100595276</v>
      </c>
    </row>
    <row r="6" spans="1:14" ht="12.6" customHeight="1">
      <c r="A6" s="10" t="s">
        <v>5</v>
      </c>
      <c r="B6" s="602">
        <v>10749755</v>
      </c>
      <c r="C6" s="602">
        <v>1120990</v>
      </c>
      <c r="D6" s="602">
        <v>1266820</v>
      </c>
      <c r="E6" s="602">
        <v>1292125</v>
      </c>
      <c r="F6" s="602">
        <v>3365069</v>
      </c>
      <c r="G6" s="602">
        <v>1185970</v>
      </c>
      <c r="H6" s="602">
        <v>2518781</v>
      </c>
      <c r="I6" s="603">
        <v>98.041598142594566</v>
      </c>
      <c r="J6" s="604">
        <v>88.488498760676336</v>
      </c>
      <c r="K6" s="604">
        <v>106.81720448240681</v>
      </c>
      <c r="L6" s="604">
        <v>11.78464067320604</v>
      </c>
    </row>
    <row r="7" spans="1:14" ht="12.6" customHeight="1">
      <c r="A7" s="9" t="s">
        <v>6</v>
      </c>
      <c r="B7" s="599">
        <v>12520332</v>
      </c>
      <c r="C7" s="599">
        <v>1270254</v>
      </c>
      <c r="D7" s="599">
        <v>1454458</v>
      </c>
      <c r="E7" s="599">
        <v>1515454</v>
      </c>
      <c r="F7" s="599">
        <v>3919198</v>
      </c>
      <c r="G7" s="599">
        <v>1418449</v>
      </c>
      <c r="H7" s="599">
        <v>2942519</v>
      </c>
      <c r="I7" s="600">
        <v>95.975067537516807</v>
      </c>
      <c r="J7" s="601">
        <v>87.335213529713471</v>
      </c>
      <c r="K7" s="601">
        <v>102.53861788474595</v>
      </c>
      <c r="L7" s="601">
        <v>11.616768628819107</v>
      </c>
    </row>
    <row r="8" spans="1:14" ht="12.6" customHeight="1">
      <c r="A8" s="10" t="s">
        <v>7</v>
      </c>
      <c r="B8" s="602">
        <v>3416255</v>
      </c>
      <c r="C8" s="602">
        <v>261511</v>
      </c>
      <c r="D8" s="602">
        <v>386988</v>
      </c>
      <c r="E8" s="602">
        <v>506657</v>
      </c>
      <c r="F8" s="602">
        <v>1082949</v>
      </c>
      <c r="G8" s="602">
        <v>406324</v>
      </c>
      <c r="H8" s="602">
        <v>771826</v>
      </c>
      <c r="I8" s="603">
        <v>76.380667789056503</v>
      </c>
      <c r="J8" s="604">
        <v>67.575997188543312</v>
      </c>
      <c r="K8" s="604">
        <v>95.241236057924212</v>
      </c>
      <c r="L8" s="604">
        <v>11.327842915707405</v>
      </c>
    </row>
    <row r="9" spans="1:14" ht="12.6" customHeight="1">
      <c r="A9" s="9" t="s">
        <v>8</v>
      </c>
      <c r="B9" s="599">
        <v>2535737</v>
      </c>
      <c r="C9" s="599">
        <v>181276</v>
      </c>
      <c r="D9" s="599">
        <v>297255</v>
      </c>
      <c r="E9" s="599">
        <v>266982</v>
      </c>
      <c r="F9" s="599">
        <v>850801</v>
      </c>
      <c r="G9" s="599">
        <v>304663</v>
      </c>
      <c r="H9" s="599">
        <v>634760</v>
      </c>
      <c r="I9" s="600">
        <v>111.33896667191046</v>
      </c>
      <c r="J9" s="601">
        <v>60.983330810247097</v>
      </c>
      <c r="K9" s="601">
        <v>97.568460889573075</v>
      </c>
      <c r="L9" s="601">
        <v>11.722627386042006</v>
      </c>
    </row>
    <row r="10" spans="1:14" ht="12.6" customHeight="1">
      <c r="A10" s="10" t="s">
        <v>9</v>
      </c>
      <c r="B10" s="602">
        <v>663082</v>
      </c>
      <c r="C10" s="602">
        <v>57442</v>
      </c>
      <c r="D10" s="602">
        <v>77163</v>
      </c>
      <c r="E10" s="602">
        <v>86351</v>
      </c>
      <c r="F10" s="602">
        <v>195998</v>
      </c>
      <c r="G10" s="602">
        <v>79538</v>
      </c>
      <c r="H10" s="602">
        <v>166590</v>
      </c>
      <c r="I10" s="603">
        <v>89.359706314923969</v>
      </c>
      <c r="J10" s="604">
        <v>74.442414110389706</v>
      </c>
      <c r="K10" s="604">
        <v>97.014005883979976</v>
      </c>
      <c r="L10" s="604">
        <v>11.63702226873901</v>
      </c>
    </row>
    <row r="11" spans="1:14" ht="12.6" customHeight="1">
      <c r="A11" s="9" t="s">
        <v>10</v>
      </c>
      <c r="B11" s="599">
        <v>1770629</v>
      </c>
      <c r="C11" s="599">
        <v>147093</v>
      </c>
      <c r="D11" s="599">
        <v>192973</v>
      </c>
      <c r="E11" s="599">
        <v>279400</v>
      </c>
      <c r="F11" s="599">
        <v>550153</v>
      </c>
      <c r="G11" s="599">
        <v>192638</v>
      </c>
      <c r="H11" s="599">
        <v>408372</v>
      </c>
      <c r="I11" s="600">
        <v>69.066929133858267</v>
      </c>
      <c r="J11" s="601">
        <v>76.224653189824494</v>
      </c>
      <c r="K11" s="601">
        <v>100.1739013071149</v>
      </c>
      <c r="L11" s="601">
        <v>10.89855638871836</v>
      </c>
    </row>
    <row r="12" spans="1:14" ht="12.6" customHeight="1">
      <c r="A12" s="10" t="s">
        <v>11</v>
      </c>
      <c r="B12" s="602">
        <v>6072555</v>
      </c>
      <c r="C12" s="602">
        <v>595159</v>
      </c>
      <c r="D12" s="602">
        <v>666191</v>
      </c>
      <c r="E12" s="602">
        <v>725810</v>
      </c>
      <c r="F12" s="602">
        <v>1915952</v>
      </c>
      <c r="G12" s="602">
        <v>716522</v>
      </c>
      <c r="H12" s="602">
        <v>1452921</v>
      </c>
      <c r="I12" s="603">
        <v>91.78586682465108</v>
      </c>
      <c r="J12" s="604">
        <v>89.33759237215753</v>
      </c>
      <c r="K12" s="604">
        <v>92.975651829252968</v>
      </c>
      <c r="L12" s="604">
        <v>10.970522292511143</v>
      </c>
    </row>
    <row r="13" spans="1:14" ht="12.6" customHeight="1">
      <c r="A13" s="9" t="s">
        <v>12</v>
      </c>
      <c r="B13" s="599">
        <v>1679682</v>
      </c>
      <c r="C13" s="599">
        <v>114565</v>
      </c>
      <c r="D13" s="599">
        <v>211005</v>
      </c>
      <c r="E13" s="599">
        <v>187803</v>
      </c>
      <c r="F13" s="599">
        <v>549459</v>
      </c>
      <c r="G13" s="599">
        <v>198560</v>
      </c>
      <c r="H13" s="599">
        <v>418290</v>
      </c>
      <c r="I13" s="600">
        <v>112.35443523266402</v>
      </c>
      <c r="J13" s="601">
        <v>54.294921921281492</v>
      </c>
      <c r="K13" s="601">
        <v>106.2676269137792</v>
      </c>
      <c r="L13" s="601">
        <v>12.562199273433899</v>
      </c>
    </row>
    <row r="14" spans="1:14" ht="12.6" customHeight="1">
      <c r="A14" s="10" t="s">
        <v>13</v>
      </c>
      <c r="B14" s="602">
        <v>7971684</v>
      </c>
      <c r="C14" s="602">
        <v>843481</v>
      </c>
      <c r="D14" s="602">
        <v>910597</v>
      </c>
      <c r="E14" s="602">
        <v>876983</v>
      </c>
      <c r="F14" s="602">
        <v>2462184</v>
      </c>
      <c r="G14" s="602">
        <v>918084</v>
      </c>
      <c r="H14" s="602">
        <v>1960355</v>
      </c>
      <c r="I14" s="603">
        <v>103.83291352283909</v>
      </c>
      <c r="J14" s="604">
        <v>92.62945078887806</v>
      </c>
      <c r="K14" s="604">
        <v>99.184497279116073</v>
      </c>
      <c r="L14" s="604">
        <v>11.422893832720916</v>
      </c>
    </row>
    <row r="15" spans="1:14" ht="12.6" customHeight="1">
      <c r="A15" s="9" t="s">
        <v>14</v>
      </c>
      <c r="B15" s="599">
        <v>17996621</v>
      </c>
      <c r="C15" s="599">
        <v>1831718</v>
      </c>
      <c r="D15" s="599">
        <v>2092546</v>
      </c>
      <c r="E15" s="599">
        <v>2070123</v>
      </c>
      <c r="F15" s="599">
        <v>5607248</v>
      </c>
      <c r="G15" s="599">
        <v>2035184</v>
      </c>
      <c r="H15" s="599">
        <v>4359802</v>
      </c>
      <c r="I15" s="600">
        <v>101.08317235256069</v>
      </c>
      <c r="J15" s="601">
        <v>87.535375566415269</v>
      </c>
      <c r="K15" s="601">
        <v>102.81851665500514</v>
      </c>
      <c r="L15" s="601">
        <v>11.627438284109001</v>
      </c>
    </row>
    <row r="16" spans="1:14" ht="12.6" customHeight="1">
      <c r="A16" s="10" t="s">
        <v>15</v>
      </c>
      <c r="B16" s="602">
        <v>4045643</v>
      </c>
      <c r="C16" s="602">
        <v>407535</v>
      </c>
      <c r="D16" s="602">
        <v>475038</v>
      </c>
      <c r="E16" s="602">
        <v>447438</v>
      </c>
      <c r="F16" s="602">
        <v>1266536</v>
      </c>
      <c r="G16" s="602">
        <v>461902</v>
      </c>
      <c r="H16" s="602">
        <v>987194</v>
      </c>
      <c r="I16" s="603">
        <v>106.16845238893433</v>
      </c>
      <c r="J16" s="604">
        <v>85.789978906950608</v>
      </c>
      <c r="K16" s="604">
        <v>102.84389329338256</v>
      </c>
      <c r="L16" s="604">
        <v>11.741965368669455</v>
      </c>
    </row>
    <row r="17" spans="1:14" ht="12.6" customHeight="1">
      <c r="A17" s="9" t="s">
        <v>16</v>
      </c>
      <c r="B17" s="599">
        <v>1036598</v>
      </c>
      <c r="C17" s="599">
        <v>94402</v>
      </c>
      <c r="D17" s="599">
        <v>116982</v>
      </c>
      <c r="E17" s="599">
        <v>110699</v>
      </c>
      <c r="F17" s="599">
        <v>326473</v>
      </c>
      <c r="G17" s="599">
        <v>124944</v>
      </c>
      <c r="H17" s="599">
        <v>263098</v>
      </c>
      <c r="I17" s="600">
        <v>105.67575136180092</v>
      </c>
      <c r="J17" s="601">
        <v>80.697885144723131</v>
      </c>
      <c r="K17" s="601">
        <v>93.627545140222821</v>
      </c>
      <c r="L17" s="601">
        <v>11.285184806453417</v>
      </c>
    </row>
    <row r="18" spans="1:14" ht="12.6" customHeight="1">
      <c r="A18" s="10" t="s">
        <v>17</v>
      </c>
      <c r="B18" s="602">
        <v>4220200</v>
      </c>
      <c r="C18" s="602">
        <v>280454</v>
      </c>
      <c r="D18" s="602">
        <v>484927</v>
      </c>
      <c r="E18" s="602">
        <v>495724</v>
      </c>
      <c r="F18" s="602">
        <v>1261669</v>
      </c>
      <c r="G18" s="602">
        <v>537983</v>
      </c>
      <c r="H18" s="602">
        <v>1159443</v>
      </c>
      <c r="I18" s="603">
        <v>97.82197351752184</v>
      </c>
      <c r="J18" s="604">
        <v>57.834271962584062</v>
      </c>
      <c r="K18" s="604">
        <v>90.13797833760546</v>
      </c>
      <c r="L18" s="604">
        <v>11.490616558456946</v>
      </c>
    </row>
    <row r="19" spans="1:14" ht="12.6" customHeight="1">
      <c r="A19" s="9" t="s">
        <v>18</v>
      </c>
      <c r="B19" s="599">
        <v>2412472</v>
      </c>
      <c r="C19" s="599">
        <v>159492</v>
      </c>
      <c r="D19" s="599">
        <v>284344</v>
      </c>
      <c r="E19" s="599">
        <v>256381</v>
      </c>
      <c r="F19" s="599">
        <v>759734</v>
      </c>
      <c r="G19" s="599">
        <v>309353</v>
      </c>
      <c r="H19" s="599">
        <v>643168</v>
      </c>
      <c r="I19" s="600">
        <v>110.90681446753075</v>
      </c>
      <c r="J19" s="601">
        <v>56.091213459752979</v>
      </c>
      <c r="K19" s="601">
        <v>91.915707945292269</v>
      </c>
      <c r="L19" s="601">
        <v>11.786416588461959</v>
      </c>
    </row>
    <row r="20" spans="1:14" ht="12.6" customHeight="1">
      <c r="A20" s="10" t="s">
        <v>19</v>
      </c>
      <c r="B20" s="602">
        <v>2837373</v>
      </c>
      <c r="C20" s="602">
        <v>292994</v>
      </c>
      <c r="D20" s="602">
        <v>312120</v>
      </c>
      <c r="E20" s="602">
        <v>300514</v>
      </c>
      <c r="F20" s="602">
        <v>879666</v>
      </c>
      <c r="G20" s="602">
        <v>340734</v>
      </c>
      <c r="H20" s="602">
        <v>711345</v>
      </c>
      <c r="I20" s="603">
        <v>103.86204968820087</v>
      </c>
      <c r="J20" s="604">
        <v>93.872228630014092</v>
      </c>
      <c r="K20" s="604">
        <v>91.602246914015041</v>
      </c>
      <c r="L20" s="604">
        <v>11.000316137497608</v>
      </c>
    </row>
    <row r="21" spans="1:14" ht="12.6" customHeight="1">
      <c r="A21" s="9" t="s">
        <v>20</v>
      </c>
      <c r="B21" s="599">
        <v>2289219</v>
      </c>
      <c r="C21" s="599">
        <v>154286</v>
      </c>
      <c r="D21" s="599">
        <v>269057</v>
      </c>
      <c r="E21" s="599">
        <v>261700</v>
      </c>
      <c r="F21" s="599">
        <v>723739</v>
      </c>
      <c r="G21" s="599">
        <v>291113</v>
      </c>
      <c r="H21" s="599">
        <v>589324</v>
      </c>
      <c r="I21" s="600">
        <v>102.81123423767673</v>
      </c>
      <c r="J21" s="601">
        <v>57.343239536603761</v>
      </c>
      <c r="K21" s="601">
        <v>92.423560610484586</v>
      </c>
      <c r="L21" s="601">
        <v>11.753222387198429</v>
      </c>
    </row>
    <row r="23" spans="1:14" s="373" customFormat="1" ht="15" customHeight="1">
      <c r="A23" s="1035" t="s">
        <v>874</v>
      </c>
      <c r="B23" s="1035"/>
      <c r="C23" s="1035"/>
      <c r="D23" s="1035"/>
      <c r="E23" s="1035"/>
      <c r="F23" s="1035"/>
      <c r="G23" s="1035"/>
      <c r="H23" s="1035"/>
      <c r="I23" s="1035"/>
      <c r="J23" s="1035"/>
      <c r="K23" s="1035"/>
      <c r="L23" s="1035"/>
      <c r="N23" s="374"/>
    </row>
  </sheetData>
  <sheetProtection algorithmName="SHA-512" hashValue="AqsM51e4I9SLuO3iH+chSdRX61Ft4MBMccypBX1loJ6OPRRTcgEaO5c3K+VyVn6kFFLvXNZBECOgGMvjUqgcBg==" saltValue="tDxxBgO2eo82KffjXAS0bA==" spinCount="100000" sheet="1" objects="1" scenarios="1"/>
  <mergeCells count="9">
    <mergeCell ref="A23:L23"/>
    <mergeCell ref="A1:L1"/>
    <mergeCell ref="L2:L3"/>
    <mergeCell ref="I4:L4"/>
    <mergeCell ref="A2:A4"/>
    <mergeCell ref="B2:B3"/>
    <mergeCell ref="C2:H2"/>
    <mergeCell ref="I2:K2"/>
    <mergeCell ref="B4:H4"/>
  </mergeCells>
  <hyperlinks>
    <hyperlink ref="N1" location="Inhalt!A1" display="Zurück zum Inhaltsverzeichnis"/>
  </hyperlinks>
  <printOptions gridLinesSet="0"/>
  <pageMargins left="0.75" right="0.75" top="1" bottom="1" header="0.5" footer="0.5"/>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63"/>
  <sheetViews>
    <sheetView showGridLines="0" zoomScaleNormal="100" workbookViewId="0">
      <selection sqref="A1:J1"/>
    </sheetView>
  </sheetViews>
  <sheetFormatPr baseColWidth="10" defaultColWidth="11.5546875" defaultRowHeight="9"/>
  <cols>
    <col min="1" max="1" width="4.6640625" style="366" customWidth="1"/>
    <col min="2" max="2" width="6.6640625" style="366" customWidth="1"/>
    <col min="3" max="3" width="12.77734375" style="366" customWidth="1"/>
    <col min="4" max="4" width="9.6640625" style="366" customWidth="1"/>
    <col min="5" max="5" width="14.77734375" style="366" customWidth="1"/>
    <col min="6" max="6" width="17.6640625" style="366" customWidth="1"/>
    <col min="7" max="7" width="2" style="366" customWidth="1"/>
    <col min="8" max="8" width="17.21875" style="160" bestFit="1" customWidth="1"/>
    <col min="9" max="16384" width="11.5546875" style="366"/>
  </cols>
  <sheetData>
    <row r="1" spans="1:8" s="164" customFormat="1" ht="32.25" customHeight="1">
      <c r="A1" s="1070" t="s">
        <v>914</v>
      </c>
      <c r="B1" s="1070"/>
      <c r="C1" s="1070"/>
      <c r="D1" s="1070"/>
      <c r="E1" s="1070"/>
      <c r="F1" s="1070"/>
      <c r="G1" s="228"/>
      <c r="H1" s="283" t="s">
        <v>919</v>
      </c>
    </row>
    <row r="2" spans="1:8" ht="12.6" customHeight="1">
      <c r="A2" s="1041" t="s">
        <v>0</v>
      </c>
      <c r="B2" s="1046" t="s">
        <v>1</v>
      </c>
      <c r="C2" s="1058" t="s">
        <v>1023</v>
      </c>
      <c r="D2" s="1058"/>
      <c r="E2" s="1058"/>
      <c r="F2" s="1049"/>
    </row>
    <row r="3" spans="1:8">
      <c r="A3" s="1041"/>
      <c r="B3" s="1046"/>
      <c r="C3" s="1059" t="s">
        <v>1025</v>
      </c>
      <c r="D3" s="1059" t="s">
        <v>96</v>
      </c>
      <c r="E3" s="1059" t="s">
        <v>1024</v>
      </c>
      <c r="F3" s="1082"/>
    </row>
    <row r="4" spans="1:8" ht="18">
      <c r="A4" s="1041"/>
      <c r="B4" s="1046"/>
      <c r="C4" s="1046"/>
      <c r="D4" s="1046"/>
      <c r="E4" s="314" t="s">
        <v>98</v>
      </c>
      <c r="F4" s="312" t="s">
        <v>99</v>
      </c>
    </row>
    <row r="5" spans="1:8" ht="12.6" customHeight="1">
      <c r="A5" s="1084" t="s">
        <v>21</v>
      </c>
      <c r="B5" s="1046"/>
      <c r="C5" s="1046"/>
      <c r="D5" s="1046"/>
      <c r="E5" s="1046"/>
      <c r="F5" s="1042"/>
    </row>
    <row r="6" spans="1:8" ht="12.6" customHeight="1">
      <c r="A6" s="1078" t="s">
        <v>100</v>
      </c>
      <c r="B6" s="1071"/>
      <c r="C6" s="1071"/>
      <c r="D6" s="1071"/>
      <c r="E6" s="1071"/>
      <c r="F6" s="1075"/>
    </row>
    <row r="7" spans="1:8" ht="12.6" customHeight="1">
      <c r="A7" s="11" t="s">
        <v>4</v>
      </c>
      <c r="B7" s="605">
        <v>99.999987766090584</v>
      </c>
      <c r="C7" s="600">
        <v>76.440132997275995</v>
      </c>
      <c r="D7" s="600">
        <v>23.559854768814592</v>
      </c>
      <c r="E7" s="600">
        <v>16.114150693870638</v>
      </c>
      <c r="F7" s="601">
        <v>7.4457163088533616</v>
      </c>
    </row>
    <row r="8" spans="1:8" ht="12.6" customHeight="1">
      <c r="A8" s="12" t="s">
        <v>5</v>
      </c>
      <c r="B8" s="606">
        <v>100</v>
      </c>
      <c r="C8" s="603">
        <v>69.124582058679195</v>
      </c>
      <c r="D8" s="603">
        <v>30.875417941320809</v>
      </c>
      <c r="E8" s="603">
        <v>20.52698444730844</v>
      </c>
      <c r="F8" s="604">
        <v>10.348433494012376</v>
      </c>
    </row>
    <row r="9" spans="1:8" ht="12.6" customHeight="1">
      <c r="A9" s="11" t="s">
        <v>6</v>
      </c>
      <c r="B9" s="605">
        <v>99.999922086583624</v>
      </c>
      <c r="C9" s="600">
        <v>76.206722992872486</v>
      </c>
      <c r="D9" s="600">
        <v>23.793199093711142</v>
      </c>
      <c r="E9" s="600">
        <v>16.76860338642873</v>
      </c>
      <c r="F9" s="601">
        <v>7.0246736206987901</v>
      </c>
    </row>
    <row r="10" spans="1:8" ht="12.6" customHeight="1">
      <c r="A10" s="12" t="s">
        <v>7</v>
      </c>
      <c r="B10" s="606">
        <v>100</v>
      </c>
      <c r="C10" s="603">
        <v>70.648628145151093</v>
      </c>
      <c r="D10" s="603">
        <v>29.351371854848907</v>
      </c>
      <c r="E10" s="603">
        <v>20.118289993116139</v>
      </c>
      <c r="F10" s="604">
        <v>9.2333628355881476</v>
      </c>
    </row>
    <row r="11" spans="1:8" ht="12.6" customHeight="1">
      <c r="A11" s="11" t="s">
        <v>8</v>
      </c>
      <c r="B11" s="605">
        <v>100</v>
      </c>
      <c r="C11" s="600">
        <v>93.141134887353218</v>
      </c>
      <c r="D11" s="600">
        <v>6.8588651126467823</v>
      </c>
      <c r="E11" s="600">
        <v>5.3624667998063913</v>
      </c>
      <c r="F11" s="601">
        <v>1.4963983128403908</v>
      </c>
    </row>
    <row r="12" spans="1:8" ht="12.6" customHeight="1">
      <c r="A12" s="12" t="s">
        <v>9</v>
      </c>
      <c r="B12" s="606">
        <v>100</v>
      </c>
      <c r="C12" s="603">
        <v>67.966503255800092</v>
      </c>
      <c r="D12" s="603">
        <v>32.033496744199908</v>
      </c>
      <c r="E12" s="603">
        <v>22.511957801254638</v>
      </c>
      <c r="F12" s="604">
        <v>9.5215389429452699</v>
      </c>
    </row>
    <row r="13" spans="1:8" ht="12.6" customHeight="1">
      <c r="A13" s="11" t="s">
        <v>10</v>
      </c>
      <c r="B13" s="605">
        <v>100.00055318913536</v>
      </c>
      <c r="C13" s="600">
        <v>69.42744924489682</v>
      </c>
      <c r="D13" s="600">
        <v>30.573103944238532</v>
      </c>
      <c r="E13" s="600">
        <v>21.329866681418373</v>
      </c>
      <c r="F13" s="601">
        <v>9.2432372628201591</v>
      </c>
    </row>
    <row r="14" spans="1:8" ht="12.6" customHeight="1">
      <c r="A14" s="12" t="s">
        <v>11</v>
      </c>
      <c r="B14" s="606">
        <v>100</v>
      </c>
      <c r="C14" s="603">
        <v>68.945734670328775</v>
      </c>
      <c r="D14" s="603">
        <v>31.054265329671221</v>
      </c>
      <c r="E14" s="603">
        <v>20.673969218767773</v>
      </c>
      <c r="F14" s="604">
        <v>10.380458630608961</v>
      </c>
    </row>
    <row r="15" spans="1:8" ht="12.6" customHeight="1">
      <c r="A15" s="11" t="s">
        <v>12</v>
      </c>
      <c r="B15" s="605">
        <v>100</v>
      </c>
      <c r="C15" s="600">
        <v>93.12511457088857</v>
      </c>
      <c r="D15" s="600">
        <v>6.8748854291114352</v>
      </c>
      <c r="E15" s="600">
        <v>5.6852445337833988</v>
      </c>
      <c r="F15" s="601">
        <v>1.1896408953280362</v>
      </c>
    </row>
    <row r="16" spans="1:8" ht="12.6" customHeight="1">
      <c r="A16" s="12" t="s">
        <v>13</v>
      </c>
      <c r="B16" s="606">
        <v>100</v>
      </c>
      <c r="C16" s="603">
        <v>78.915677990919207</v>
      </c>
      <c r="D16" s="603">
        <v>21.084322009080793</v>
      </c>
      <c r="E16" s="603">
        <v>14.729677079274861</v>
      </c>
      <c r="F16" s="604">
        <v>6.3547722544353533</v>
      </c>
    </row>
    <row r="17" spans="1:6" ht="12.6" customHeight="1">
      <c r="A17" s="11" t="s">
        <v>14</v>
      </c>
      <c r="B17" s="605">
        <v>100.00000000000001</v>
      </c>
      <c r="C17" s="600">
        <v>71.589230053172741</v>
      </c>
      <c r="D17" s="600">
        <v>28.410769946827269</v>
      </c>
      <c r="E17" s="600">
        <v>18.742923230984047</v>
      </c>
      <c r="F17" s="601">
        <v>9.6678467158432184</v>
      </c>
    </row>
    <row r="18" spans="1:6" ht="12.6" customHeight="1">
      <c r="A18" s="12" t="s">
        <v>15</v>
      </c>
      <c r="B18" s="606">
        <v>100</v>
      </c>
      <c r="C18" s="603">
        <v>76.682175072486729</v>
      </c>
      <c r="D18" s="603">
        <v>23.317824927513264</v>
      </c>
      <c r="E18" s="603">
        <v>15.962680783525268</v>
      </c>
      <c r="F18" s="604">
        <v>7.3551441439879959</v>
      </c>
    </row>
    <row r="19" spans="1:6" ht="12.6" customHeight="1">
      <c r="A19" s="11" t="s">
        <v>16</v>
      </c>
      <c r="B19" s="605">
        <v>100.00101590913708</v>
      </c>
      <c r="C19" s="600">
        <v>79.346567243025774</v>
      </c>
      <c r="D19" s="600">
        <v>20.654448666111303</v>
      </c>
      <c r="E19" s="600">
        <v>14.136375642562529</v>
      </c>
      <c r="F19" s="601">
        <v>6.5180730235487729</v>
      </c>
    </row>
    <row r="20" spans="1:6" ht="12.6" customHeight="1">
      <c r="A20" s="12" t="s">
        <v>17</v>
      </c>
      <c r="B20" s="606">
        <v>100.00024882368602</v>
      </c>
      <c r="C20" s="603">
        <v>92.760474855122411</v>
      </c>
      <c r="D20" s="603">
        <v>7.2397739685636147</v>
      </c>
      <c r="E20" s="603">
        <v>5.6507859096123072</v>
      </c>
      <c r="F20" s="604">
        <v>1.5889880589513077</v>
      </c>
    </row>
    <row r="21" spans="1:6" ht="12.6" customHeight="1">
      <c r="A21" s="11" t="s">
        <v>18</v>
      </c>
      <c r="B21" s="605">
        <v>99.999999999999986</v>
      </c>
      <c r="C21" s="600">
        <v>93.494349252643076</v>
      </c>
      <c r="D21" s="600">
        <v>6.5056507473569072</v>
      </c>
      <c r="E21" s="600">
        <v>5.514491432737878</v>
      </c>
      <c r="F21" s="601">
        <v>0.99115931461903028</v>
      </c>
    </row>
    <row r="22" spans="1:6" ht="12.6" customHeight="1">
      <c r="A22" s="12" t="s">
        <v>19</v>
      </c>
      <c r="B22" s="606">
        <v>100.00035149384885</v>
      </c>
      <c r="C22" s="603">
        <v>84.698769771528987</v>
      </c>
      <c r="D22" s="603">
        <v>15.30158172231986</v>
      </c>
      <c r="E22" s="603">
        <v>11.042179261862916</v>
      </c>
      <c r="F22" s="604">
        <v>4.2594024604569425</v>
      </c>
    </row>
    <row r="23" spans="1:6" ht="12.6" customHeight="1">
      <c r="A23" s="11" t="s">
        <v>20</v>
      </c>
      <c r="B23" s="605">
        <v>100</v>
      </c>
      <c r="C23" s="600">
        <v>93.76195798367084</v>
      </c>
      <c r="D23" s="600">
        <v>6.2380420163291594</v>
      </c>
      <c r="E23" s="600">
        <v>5.2098922123927336</v>
      </c>
      <c r="F23" s="601">
        <v>1.0281498039364263</v>
      </c>
    </row>
    <row r="24" spans="1:6" ht="12.6" customHeight="1">
      <c r="A24" s="1085" t="s">
        <v>101</v>
      </c>
      <c r="B24" s="1086"/>
      <c r="C24" s="1086"/>
      <c r="D24" s="1086"/>
      <c r="E24" s="1086"/>
      <c r="F24" s="1060"/>
    </row>
    <row r="25" spans="1:6" ht="12.6" customHeight="1">
      <c r="A25" s="11" t="s">
        <v>4</v>
      </c>
      <c r="B25" s="605">
        <v>100</v>
      </c>
      <c r="C25" s="600">
        <v>75.505292593901956</v>
      </c>
      <c r="D25" s="600">
        <v>24.494707406098048</v>
      </c>
      <c r="E25" s="600">
        <v>19.495294139307013</v>
      </c>
      <c r="F25" s="601">
        <v>4.9994132667910316</v>
      </c>
    </row>
    <row r="26" spans="1:6" ht="12.6" customHeight="1">
      <c r="A26" s="12" t="s">
        <v>5</v>
      </c>
      <c r="B26" s="606">
        <v>100.00013772549107</v>
      </c>
      <c r="C26" s="603">
        <v>68.255789291016725</v>
      </c>
      <c r="D26" s="603">
        <v>31.744348434474347</v>
      </c>
      <c r="E26" s="603">
        <v>24.251806269815258</v>
      </c>
      <c r="F26" s="604">
        <v>7.4925421646590884</v>
      </c>
    </row>
    <row r="27" spans="1:6" ht="12.6" customHeight="1">
      <c r="A27" s="11" t="s">
        <v>6</v>
      </c>
      <c r="B27" s="605">
        <v>100.00000000000001</v>
      </c>
      <c r="C27" s="600">
        <v>75.477109145024627</v>
      </c>
      <c r="D27" s="600">
        <v>24.522890854975387</v>
      </c>
      <c r="E27" s="600">
        <v>20.022541416352325</v>
      </c>
      <c r="F27" s="601">
        <v>4.5003494386230605</v>
      </c>
    </row>
    <row r="28" spans="1:6" ht="12.6" customHeight="1">
      <c r="A28" s="12" t="s">
        <v>7</v>
      </c>
      <c r="B28" s="606">
        <v>100</v>
      </c>
      <c r="C28" s="603">
        <v>69.377511296924482</v>
      </c>
      <c r="D28" s="603">
        <v>30.622488703075511</v>
      </c>
      <c r="E28" s="603">
        <v>24.885779018388011</v>
      </c>
      <c r="F28" s="604">
        <v>5.7367096846875043</v>
      </c>
    </row>
    <row r="29" spans="1:6" ht="12.6" customHeight="1">
      <c r="A29" s="11" t="s">
        <v>8</v>
      </c>
      <c r="B29" s="605">
        <v>100.00000000000001</v>
      </c>
      <c r="C29" s="600">
        <v>92.972948990974558</v>
      </c>
      <c r="D29" s="600">
        <v>7.0270510090254552</v>
      </c>
      <c r="E29" s="600">
        <v>6.4217624987323791</v>
      </c>
      <c r="F29" s="601">
        <v>0.60465470033465163</v>
      </c>
    </row>
    <row r="30" spans="1:6" ht="12.6" customHeight="1">
      <c r="A30" s="12" t="s">
        <v>9</v>
      </c>
      <c r="B30" s="606">
        <v>99.997727479320062</v>
      </c>
      <c r="C30" s="603">
        <v>66.580310880829018</v>
      </c>
      <c r="D30" s="603">
        <v>33.417416598491045</v>
      </c>
      <c r="E30" s="603">
        <v>27.449777292973366</v>
      </c>
      <c r="F30" s="604">
        <v>5.9676393055176806</v>
      </c>
    </row>
    <row r="31" spans="1:6" ht="12.6" customHeight="1">
      <c r="A31" s="11" t="s">
        <v>10</v>
      </c>
      <c r="B31" s="605">
        <v>100</v>
      </c>
      <c r="C31" s="600">
        <v>68.505569558500682</v>
      </c>
      <c r="D31" s="600">
        <v>31.494430441499311</v>
      </c>
      <c r="E31" s="600">
        <v>26.007805512643301</v>
      </c>
      <c r="F31" s="601">
        <v>5.4866249288560045</v>
      </c>
    </row>
    <row r="32" spans="1:6" ht="12.6" customHeight="1">
      <c r="A32" s="12" t="s">
        <v>11</v>
      </c>
      <c r="B32" s="606">
        <v>100</v>
      </c>
      <c r="C32" s="603">
        <v>67.755068088292134</v>
      </c>
      <c r="D32" s="603">
        <v>32.244931911707859</v>
      </c>
      <c r="E32" s="603">
        <v>24.98006038156845</v>
      </c>
      <c r="F32" s="604">
        <v>7.2648715301394056</v>
      </c>
    </row>
    <row r="33" spans="1:6" ht="12.6" customHeight="1">
      <c r="A33" s="11" t="s">
        <v>12</v>
      </c>
      <c r="B33" s="605">
        <v>100</v>
      </c>
      <c r="C33" s="600">
        <v>93.029474685048726</v>
      </c>
      <c r="D33" s="600">
        <v>6.9705253149512716</v>
      </c>
      <c r="E33" s="600">
        <v>6.5357340939703663</v>
      </c>
      <c r="F33" s="601">
        <v>0.43479122098090484</v>
      </c>
    </row>
    <row r="34" spans="1:6" ht="12.6" customHeight="1">
      <c r="A34" s="12" t="s">
        <v>13</v>
      </c>
      <c r="B34" s="606">
        <v>100.00019404514268</v>
      </c>
      <c r="C34" s="603">
        <v>78.059509764351589</v>
      </c>
      <c r="D34" s="603">
        <v>21.940684280791086</v>
      </c>
      <c r="E34" s="603">
        <v>17.988760905337017</v>
      </c>
      <c r="F34" s="604">
        <v>3.9517293303114043</v>
      </c>
    </row>
    <row r="35" spans="1:6" ht="12.6" customHeight="1">
      <c r="A35" s="11" t="s">
        <v>14</v>
      </c>
      <c r="B35" s="605">
        <v>99.999999999999986</v>
      </c>
      <c r="C35" s="600">
        <v>70.936871342111829</v>
      </c>
      <c r="D35" s="600">
        <v>29.063128657888161</v>
      </c>
      <c r="E35" s="600">
        <v>22.421943022435759</v>
      </c>
      <c r="F35" s="601">
        <v>6.6411856354524028</v>
      </c>
    </row>
    <row r="36" spans="1:6" ht="12.6" customHeight="1">
      <c r="A36" s="12" t="s">
        <v>15</v>
      </c>
      <c r="B36" s="606">
        <v>99.999624741540742</v>
      </c>
      <c r="C36" s="603">
        <v>75.854744955588174</v>
      </c>
      <c r="D36" s="603">
        <v>24.144879785952575</v>
      </c>
      <c r="E36" s="603">
        <v>19.308173504501227</v>
      </c>
      <c r="F36" s="604">
        <v>4.8367062814513497</v>
      </c>
    </row>
    <row r="37" spans="1:6" ht="12.6" customHeight="1">
      <c r="A37" s="11" t="s">
        <v>16</v>
      </c>
      <c r="B37" s="605">
        <v>99.998445321973819</v>
      </c>
      <c r="C37" s="600">
        <v>78.206523428997855</v>
      </c>
      <c r="D37" s="600">
        <v>21.791921892975964</v>
      </c>
      <c r="E37" s="600">
        <v>17.073474083517301</v>
      </c>
      <c r="F37" s="601">
        <v>4.7200024874848419</v>
      </c>
    </row>
    <row r="38" spans="1:6" ht="12.6" customHeight="1">
      <c r="A38" s="12" t="s">
        <v>17</v>
      </c>
      <c r="B38" s="606">
        <v>99.999597791068567</v>
      </c>
      <c r="C38" s="603">
        <v>92.138022016916921</v>
      </c>
      <c r="D38" s="603">
        <v>7.8615757741516408</v>
      </c>
      <c r="E38" s="603">
        <v>7.1697764120550049</v>
      </c>
      <c r="F38" s="604">
        <v>0.69179936209663473</v>
      </c>
    </row>
    <row r="39" spans="1:6" ht="12.6" customHeight="1">
      <c r="A39" s="11" t="s">
        <v>18</v>
      </c>
      <c r="B39" s="605">
        <v>100</v>
      </c>
      <c r="C39" s="600">
        <v>93.187847605405281</v>
      </c>
      <c r="D39" s="600">
        <v>6.8121523945947127</v>
      </c>
      <c r="E39" s="600">
        <v>6.3699946648736736</v>
      </c>
      <c r="F39" s="601">
        <v>0.44215772972103867</v>
      </c>
    </row>
    <row r="40" spans="1:6" ht="12.6" customHeight="1">
      <c r="A40" s="12" t="s">
        <v>19</v>
      </c>
      <c r="B40" s="606">
        <v>99.999450621896017</v>
      </c>
      <c r="C40" s="603">
        <v>83.702149167142792</v>
      </c>
      <c r="D40" s="603">
        <v>16.297301454753217</v>
      </c>
      <c r="E40" s="603">
        <v>13.775106579352173</v>
      </c>
      <c r="F40" s="604">
        <v>2.5221948754010457</v>
      </c>
    </row>
    <row r="41" spans="1:6" ht="12.6" customHeight="1">
      <c r="A41" s="11" t="s">
        <v>20</v>
      </c>
      <c r="B41" s="605">
        <v>100</v>
      </c>
      <c r="C41" s="600">
        <v>93.307496053330539</v>
      </c>
      <c r="D41" s="600">
        <v>6.6925039466694605</v>
      </c>
      <c r="E41" s="600">
        <v>6.2712764763536519</v>
      </c>
      <c r="F41" s="601">
        <v>0.42047928653194372</v>
      </c>
    </row>
    <row r="42" spans="1:6" ht="12.6" customHeight="1">
      <c r="A42" s="1085" t="s">
        <v>102</v>
      </c>
      <c r="B42" s="1086"/>
      <c r="C42" s="1086"/>
      <c r="D42" s="1086"/>
      <c r="E42" s="1086"/>
      <c r="F42" s="1060"/>
    </row>
    <row r="43" spans="1:6" ht="12.6" customHeight="1">
      <c r="A43" s="11" t="s">
        <v>4</v>
      </c>
      <c r="B43" s="605">
        <v>100</v>
      </c>
      <c r="C43" s="600">
        <v>70.324971057283619</v>
      </c>
      <c r="D43" s="600">
        <v>29.675028942716388</v>
      </c>
      <c r="E43" s="600">
        <v>11.999773875827207</v>
      </c>
      <c r="F43" s="601">
        <v>17.675255066889179</v>
      </c>
    </row>
    <row r="44" spans="1:6" ht="12.6" customHeight="1">
      <c r="A44" s="12" t="s">
        <v>5</v>
      </c>
      <c r="B44" s="606">
        <v>100</v>
      </c>
      <c r="C44" s="603">
        <v>65.135026832507009</v>
      </c>
      <c r="D44" s="603">
        <v>34.864973167492984</v>
      </c>
      <c r="E44" s="603">
        <v>12.771173323066526</v>
      </c>
      <c r="F44" s="604">
        <v>22.093014119477335</v>
      </c>
    </row>
    <row r="45" spans="1:6" ht="12.6" customHeight="1">
      <c r="A45" s="11" t="s">
        <v>6</v>
      </c>
      <c r="B45" s="605">
        <v>100</v>
      </c>
      <c r="C45" s="600">
        <v>73.194750685941571</v>
      </c>
      <c r="D45" s="600">
        <v>26.805249314058432</v>
      </c>
      <c r="E45" s="600">
        <v>11.157982800059555</v>
      </c>
      <c r="F45" s="601">
        <v>15.647266513998877</v>
      </c>
    </row>
    <row r="46" spans="1:6" ht="12.6" customHeight="1">
      <c r="A46" s="12" t="s">
        <v>7</v>
      </c>
      <c r="B46" s="606">
        <v>100</v>
      </c>
      <c r="C46" s="603">
        <v>59.615444935855209</v>
      </c>
      <c r="D46" s="603">
        <v>40.384555064144791</v>
      </c>
      <c r="E46" s="603">
        <v>16.395345189925035</v>
      </c>
      <c r="F46" s="604">
        <v>23.989209874219757</v>
      </c>
    </row>
    <row r="47" spans="1:6" ht="12.6" customHeight="1">
      <c r="A47" s="11" t="s">
        <v>8</v>
      </c>
      <c r="B47" s="605">
        <v>100.00551024906326</v>
      </c>
      <c r="C47" s="600">
        <v>88.500110204981269</v>
      </c>
      <c r="D47" s="600">
        <v>11.505400044081993</v>
      </c>
      <c r="E47" s="600">
        <v>8.6345602821247525</v>
      </c>
      <c r="F47" s="601">
        <v>2.8708397619572406</v>
      </c>
    </row>
    <row r="48" spans="1:6" ht="12.6" customHeight="1">
      <c r="A48" s="12" t="s">
        <v>9</v>
      </c>
      <c r="B48" s="606">
        <v>100.01300559240474</v>
      </c>
      <c r="C48" s="603">
        <v>57.796852646638051</v>
      </c>
      <c r="D48" s="603">
        <v>42.21615294576668</v>
      </c>
      <c r="E48" s="603">
        <v>22.447652490570945</v>
      </c>
      <c r="F48" s="604">
        <v>19.768500455195735</v>
      </c>
    </row>
    <row r="49" spans="1:8" ht="12.6" customHeight="1">
      <c r="A49" s="11" t="s">
        <v>10</v>
      </c>
      <c r="B49" s="605">
        <v>100.00000000000001</v>
      </c>
      <c r="C49" s="600">
        <v>59.807259507184497</v>
      </c>
      <c r="D49" s="600">
        <v>40.192740492815517</v>
      </c>
      <c r="E49" s="600">
        <v>18.362282878411911</v>
      </c>
      <c r="F49" s="601">
        <v>21.830457614403599</v>
      </c>
    </row>
    <row r="50" spans="1:8" ht="12.6" customHeight="1">
      <c r="A50" s="12" t="s">
        <v>11</v>
      </c>
      <c r="B50" s="606">
        <v>100</v>
      </c>
      <c r="C50" s="603">
        <v>62.577928305958523</v>
      </c>
      <c r="D50" s="603">
        <v>37.422071694041485</v>
      </c>
      <c r="E50" s="603">
        <v>13.127922311473444</v>
      </c>
      <c r="F50" s="604">
        <v>24.29414938256804</v>
      </c>
    </row>
    <row r="51" spans="1:8" ht="12.6" customHeight="1">
      <c r="A51" s="11" t="s">
        <v>12</v>
      </c>
      <c r="B51" s="605">
        <v>100</v>
      </c>
      <c r="C51" s="600">
        <v>86.698297043124626</v>
      </c>
      <c r="D51" s="600">
        <v>13.301702956875369</v>
      </c>
      <c r="E51" s="600">
        <v>11.234431924087096</v>
      </c>
      <c r="F51" s="601">
        <v>2.0672710327882742</v>
      </c>
    </row>
    <row r="52" spans="1:8" ht="12.6" customHeight="1">
      <c r="A52" s="12" t="s">
        <v>13</v>
      </c>
      <c r="B52" s="606">
        <v>100.00000000000001</v>
      </c>
      <c r="C52" s="603">
        <v>73.63374329647111</v>
      </c>
      <c r="D52" s="603">
        <v>26.366256703528901</v>
      </c>
      <c r="E52" s="603">
        <v>11.188433757076746</v>
      </c>
      <c r="F52" s="604">
        <v>15.176674590323952</v>
      </c>
    </row>
    <row r="53" spans="1:8" ht="12.6" customHeight="1">
      <c r="A53" s="11" t="s">
        <v>14</v>
      </c>
      <c r="B53" s="605">
        <v>100</v>
      </c>
      <c r="C53" s="600">
        <v>66.012487922454369</v>
      </c>
      <c r="D53" s="600">
        <v>33.987512077545631</v>
      </c>
      <c r="E53" s="600">
        <v>11.958588303741182</v>
      </c>
      <c r="F53" s="601">
        <v>22.02840430947607</v>
      </c>
    </row>
    <row r="54" spans="1:8" ht="12.6" customHeight="1">
      <c r="A54" s="12" t="s">
        <v>15</v>
      </c>
      <c r="B54" s="606">
        <v>100</v>
      </c>
      <c r="C54" s="603">
        <v>71.803403153052571</v>
      </c>
      <c r="D54" s="603">
        <v>28.196596846947436</v>
      </c>
      <c r="E54" s="603">
        <v>11.395203429949534</v>
      </c>
      <c r="F54" s="604">
        <v>16.8013934169979</v>
      </c>
    </row>
    <row r="55" spans="1:8" ht="12.6" customHeight="1">
      <c r="A55" s="11" t="s">
        <v>16</v>
      </c>
      <c r="B55" s="605">
        <v>99.999999999999986</v>
      </c>
      <c r="C55" s="600">
        <v>72.277323998444174</v>
      </c>
      <c r="D55" s="600">
        <v>27.722676001555811</v>
      </c>
      <c r="E55" s="600">
        <v>10.501750291715286</v>
      </c>
      <c r="F55" s="601">
        <v>17.220925709840529</v>
      </c>
    </row>
    <row r="56" spans="1:8" ht="12.6" customHeight="1">
      <c r="A56" s="12" t="s">
        <v>17</v>
      </c>
      <c r="B56" s="606">
        <v>100.00000000000001</v>
      </c>
      <c r="C56" s="603">
        <v>86.254040077569499</v>
      </c>
      <c r="D56" s="603">
        <v>13.745959922430512</v>
      </c>
      <c r="E56" s="603">
        <v>9.7058823529411775</v>
      </c>
      <c r="F56" s="604">
        <v>4.0400775694893341</v>
      </c>
    </row>
    <row r="57" spans="1:8" ht="12.6" customHeight="1">
      <c r="A57" s="11" t="s">
        <v>18</v>
      </c>
      <c r="B57" s="605">
        <v>100</v>
      </c>
      <c r="C57" s="600">
        <v>86.884007804141234</v>
      </c>
      <c r="D57" s="600">
        <v>13.115992195858773</v>
      </c>
      <c r="E57" s="600">
        <v>10.812511800616779</v>
      </c>
      <c r="F57" s="601">
        <v>2.3034803952419916</v>
      </c>
    </row>
    <row r="58" spans="1:8" ht="12.6" customHeight="1">
      <c r="A58" s="12" t="s">
        <v>19</v>
      </c>
      <c r="B58" s="606">
        <v>100.00000000000001</v>
      </c>
      <c r="C58" s="603">
        <v>79.317909852413251</v>
      </c>
      <c r="D58" s="603">
        <v>20.682090147586759</v>
      </c>
      <c r="E58" s="603">
        <v>10.570402871958517</v>
      </c>
      <c r="F58" s="604">
        <v>10.111687275628242</v>
      </c>
    </row>
    <row r="59" spans="1:8" ht="12.6" customHeight="1">
      <c r="A59" s="11" t="s">
        <v>20</v>
      </c>
      <c r="B59" s="605">
        <v>100</v>
      </c>
      <c r="C59" s="600">
        <v>89.448425902226774</v>
      </c>
      <c r="D59" s="600">
        <v>10.551574097773226</v>
      </c>
      <c r="E59" s="600">
        <v>8.0688507806501146</v>
      </c>
      <c r="F59" s="601">
        <v>2.4827233171231122</v>
      </c>
    </row>
    <row r="61" spans="1:8" s="373" customFormat="1" ht="15" customHeight="1">
      <c r="A61" s="380" t="s">
        <v>988</v>
      </c>
      <c r="B61" s="930"/>
      <c r="H61" s="374"/>
    </row>
    <row r="62" spans="1:8" s="373" customFormat="1" ht="37.15" customHeight="1">
      <c r="A62" s="1035" t="s">
        <v>989</v>
      </c>
      <c r="B62" s="1035"/>
      <c r="C62" s="1035"/>
      <c r="D62" s="1035"/>
      <c r="E62" s="1035"/>
      <c r="F62" s="1035"/>
      <c r="H62" s="374"/>
    </row>
    <row r="63" spans="1:8" s="373" customFormat="1" ht="15" customHeight="1">
      <c r="A63" s="1083" t="s">
        <v>150</v>
      </c>
      <c r="B63" s="1083"/>
      <c r="C63" s="1083"/>
      <c r="D63" s="1083"/>
      <c r="E63" s="1083"/>
      <c r="F63" s="1083"/>
      <c r="H63" s="374"/>
    </row>
  </sheetData>
  <sheetProtection algorithmName="SHA-512" hashValue="9SIQ0M2kjhAt8dnsSFh6gSTQzREPVqf036PTsO1nZsj6/9/uRQfx9HWPGiwr76CHoxL7ASHuGF64kvMw8IVU0w==" saltValue="qOeZnChTM0TvM5Zy6aHamQ==" spinCount="100000" sheet="1" objects="1" scenarios="1"/>
  <mergeCells count="13">
    <mergeCell ref="A63:F63"/>
    <mergeCell ref="A62:F62"/>
    <mergeCell ref="A1:F1"/>
    <mergeCell ref="A5:F5"/>
    <mergeCell ref="A6:F6"/>
    <mergeCell ref="A24:F24"/>
    <mergeCell ref="A42:F42"/>
    <mergeCell ref="A2:A4"/>
    <mergeCell ref="B2:B4"/>
    <mergeCell ref="C2:F2"/>
    <mergeCell ref="C3:C4"/>
    <mergeCell ref="D3:D4"/>
    <mergeCell ref="E3:F3"/>
  </mergeCells>
  <hyperlinks>
    <hyperlink ref="H1" location="Inhalt!A1" display="Zurück zum Inhaltsverzeichnis"/>
  </hyperlinks>
  <printOptions gridLinesSet="0"/>
  <pageMargins left="0.75" right="0.75" top="1" bottom="1" header="0.5" footer="0.5"/>
  <pageSetup paperSize="9"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64"/>
  <sheetViews>
    <sheetView showGridLines="0" zoomScaleNormal="100" workbookViewId="0">
      <selection sqref="A1:J1"/>
    </sheetView>
  </sheetViews>
  <sheetFormatPr baseColWidth="10" defaultColWidth="11.5546875" defaultRowHeight="9"/>
  <cols>
    <col min="1" max="1" width="4.6640625" style="366" customWidth="1"/>
    <col min="2" max="2" width="7.109375" style="366" customWidth="1"/>
    <col min="3" max="3" width="13.6640625" style="366" customWidth="1"/>
    <col min="4" max="4" width="11.5546875" style="366"/>
    <col min="5" max="5" width="14.33203125" style="366" customWidth="1"/>
    <col min="6" max="6" width="16.77734375" style="366" customWidth="1"/>
    <col min="7" max="7" width="2" style="366" customWidth="1"/>
    <col min="8" max="8" width="17.21875" style="160" bestFit="1" customWidth="1"/>
    <col min="9" max="16384" width="11.5546875" style="366"/>
  </cols>
  <sheetData>
    <row r="1" spans="1:8" s="164" customFormat="1" ht="32.25" customHeight="1">
      <c r="A1" s="1070" t="s">
        <v>936</v>
      </c>
      <c r="B1" s="1070"/>
      <c r="C1" s="1070"/>
      <c r="D1" s="1070"/>
      <c r="E1" s="1070"/>
      <c r="F1" s="1070"/>
      <c r="G1" s="228"/>
      <c r="H1" s="283" t="s">
        <v>919</v>
      </c>
    </row>
    <row r="2" spans="1:8" ht="12.6" customHeight="1">
      <c r="A2" s="1041" t="s">
        <v>0</v>
      </c>
      <c r="B2" s="1046" t="s">
        <v>1</v>
      </c>
      <c r="C2" s="1058" t="s">
        <v>95</v>
      </c>
      <c r="D2" s="1058"/>
      <c r="E2" s="1058"/>
      <c r="F2" s="1049"/>
    </row>
    <row r="3" spans="1:8">
      <c r="A3" s="1041"/>
      <c r="B3" s="1046"/>
      <c r="C3" s="1059" t="s">
        <v>1025</v>
      </c>
      <c r="D3" s="1059" t="s">
        <v>96</v>
      </c>
      <c r="E3" s="1088" t="s">
        <v>97</v>
      </c>
      <c r="F3" s="1089"/>
    </row>
    <row r="4" spans="1:8" ht="18">
      <c r="A4" s="1041"/>
      <c r="B4" s="1046"/>
      <c r="C4" s="1046"/>
      <c r="D4" s="1046"/>
      <c r="E4" s="545" t="s">
        <v>98</v>
      </c>
      <c r="F4" s="313" t="s">
        <v>99</v>
      </c>
    </row>
    <row r="5" spans="1:8" ht="12.6" customHeight="1">
      <c r="A5" s="1084" t="s">
        <v>21</v>
      </c>
      <c r="B5" s="1046"/>
      <c r="C5" s="1046"/>
      <c r="D5" s="1046"/>
      <c r="E5" s="1046"/>
      <c r="F5" s="1042"/>
    </row>
    <row r="6" spans="1:8" ht="12.6" customHeight="1">
      <c r="A6" s="1078" t="s">
        <v>100</v>
      </c>
      <c r="B6" s="1071"/>
      <c r="C6" s="1071"/>
      <c r="D6" s="1071"/>
      <c r="E6" s="1071"/>
      <c r="F6" s="1075"/>
    </row>
    <row r="7" spans="1:8" ht="12.6" customHeight="1">
      <c r="A7" s="3" t="s">
        <v>4</v>
      </c>
      <c r="B7" s="607">
        <v>100</v>
      </c>
      <c r="C7" s="608">
        <v>79.484757919014569</v>
      </c>
      <c r="D7" s="608">
        <v>20.51522967573673</v>
      </c>
      <c r="E7" s="608">
        <v>13.012696523950071</v>
      </c>
      <c r="F7" s="609">
        <v>7.502533151786654</v>
      </c>
    </row>
    <row r="8" spans="1:8" ht="12.6" customHeight="1">
      <c r="A8" s="4" t="s">
        <v>5</v>
      </c>
      <c r="B8" s="610">
        <v>100</v>
      </c>
      <c r="C8" s="611">
        <v>72.122009257878901</v>
      </c>
      <c r="D8" s="611">
        <v>27.878085094739458</v>
      </c>
      <c r="E8" s="611">
        <v>17.173403129110234</v>
      </c>
      <c r="F8" s="612">
        <v>10.704681965629227</v>
      </c>
    </row>
    <row r="9" spans="1:8" ht="12.6" customHeight="1">
      <c r="A9" s="3" t="s">
        <v>6</v>
      </c>
      <c r="B9" s="607">
        <v>100</v>
      </c>
      <c r="C9" s="608">
        <v>79.378856165763651</v>
      </c>
      <c r="D9" s="608">
        <v>20.621064192243029</v>
      </c>
      <c r="E9" s="608">
        <v>13.525679366113447</v>
      </c>
      <c r="F9" s="609">
        <v>7.09538482612958</v>
      </c>
    </row>
    <row r="10" spans="1:8" ht="12.6" customHeight="1">
      <c r="A10" s="4" t="s">
        <v>7</v>
      </c>
      <c r="B10" s="610">
        <v>100</v>
      </c>
      <c r="C10" s="611">
        <v>73.409539962838963</v>
      </c>
      <c r="D10" s="611">
        <v>26.590165575686907</v>
      </c>
      <c r="E10" s="611">
        <v>16.703032658722094</v>
      </c>
      <c r="F10" s="612">
        <v>9.8871329169648074</v>
      </c>
    </row>
    <row r="11" spans="1:8" ht="12.6" customHeight="1">
      <c r="A11" s="3" t="s">
        <v>8</v>
      </c>
      <c r="B11" s="607">
        <v>100</v>
      </c>
      <c r="C11" s="608">
        <v>94.981620650220549</v>
      </c>
      <c r="D11" s="608">
        <v>5.0183793497794467</v>
      </c>
      <c r="E11" s="608">
        <v>3.5447639274628329</v>
      </c>
      <c r="F11" s="609">
        <v>1.4736154223166151</v>
      </c>
    </row>
    <row r="12" spans="1:8" ht="12.6" customHeight="1">
      <c r="A12" s="4" t="s">
        <v>9</v>
      </c>
      <c r="B12" s="610">
        <v>100</v>
      </c>
      <c r="C12" s="611">
        <v>71.486562790910625</v>
      </c>
      <c r="D12" s="611">
        <v>28.511911120606765</v>
      </c>
      <c r="E12" s="611">
        <v>18.723579593144809</v>
      </c>
      <c r="F12" s="612">
        <v>9.7883315274619633</v>
      </c>
    </row>
    <row r="13" spans="1:8" ht="12.6" customHeight="1">
      <c r="A13" s="3" t="s">
        <v>10</v>
      </c>
      <c r="B13" s="607">
        <v>100</v>
      </c>
      <c r="C13" s="608">
        <v>71.079513843083049</v>
      </c>
      <c r="D13" s="608">
        <v>28.919912588114506</v>
      </c>
      <c r="E13" s="608">
        <v>18.720712143025114</v>
      </c>
      <c r="F13" s="609">
        <v>10.199200445089392</v>
      </c>
    </row>
    <row r="14" spans="1:8" ht="12.6" customHeight="1">
      <c r="A14" s="4" t="s">
        <v>11</v>
      </c>
      <c r="B14" s="610">
        <v>100</v>
      </c>
      <c r="C14" s="611">
        <v>72.173675043543156</v>
      </c>
      <c r="D14" s="611">
        <v>27.826159077714191</v>
      </c>
      <c r="E14" s="611">
        <v>17.4934063199801</v>
      </c>
      <c r="F14" s="612">
        <v>10.332752757734093</v>
      </c>
    </row>
    <row r="15" spans="1:8" ht="12.6" customHeight="1">
      <c r="A15" s="3" t="s">
        <v>12</v>
      </c>
      <c r="B15" s="607">
        <v>100</v>
      </c>
      <c r="C15" s="608">
        <v>95.57504397413507</v>
      </c>
      <c r="D15" s="608">
        <v>4.4243300595293986</v>
      </c>
      <c r="E15" s="608">
        <v>3.462219801819058</v>
      </c>
      <c r="F15" s="609">
        <v>0.96211025771034031</v>
      </c>
    </row>
    <row r="16" spans="1:8" ht="12.6" customHeight="1">
      <c r="A16" s="4" t="s">
        <v>13</v>
      </c>
      <c r="B16" s="610">
        <v>100</v>
      </c>
      <c r="C16" s="611">
        <v>82.129024052784317</v>
      </c>
      <c r="D16" s="611">
        <v>17.87097594721568</v>
      </c>
      <c r="E16" s="611">
        <v>11.698931030185776</v>
      </c>
      <c r="F16" s="612">
        <v>6.1720449170299059</v>
      </c>
    </row>
    <row r="17" spans="1:6" ht="12.6" customHeight="1">
      <c r="A17" s="3" t="s">
        <v>14</v>
      </c>
      <c r="B17" s="607">
        <v>100</v>
      </c>
      <c r="C17" s="608">
        <v>74.844652732556582</v>
      </c>
      <c r="D17" s="608">
        <v>25.155404239027696</v>
      </c>
      <c r="E17" s="608">
        <v>15.375889967360978</v>
      </c>
      <c r="F17" s="609">
        <v>9.7795142716667218</v>
      </c>
    </row>
    <row r="18" spans="1:6" ht="12.6" customHeight="1">
      <c r="A18" s="4" t="s">
        <v>15</v>
      </c>
      <c r="B18" s="610">
        <v>100</v>
      </c>
      <c r="C18" s="611">
        <v>79.38941818564534</v>
      </c>
      <c r="D18" s="611">
        <v>20.610581814354664</v>
      </c>
      <c r="E18" s="611">
        <v>13.279390169948533</v>
      </c>
      <c r="F18" s="612">
        <v>7.3311916444061334</v>
      </c>
    </row>
    <row r="19" spans="1:6" ht="12.6" customHeight="1">
      <c r="A19" s="3" t="s">
        <v>16</v>
      </c>
      <c r="B19" s="607">
        <v>100</v>
      </c>
      <c r="C19" s="608">
        <v>82.69717280653127</v>
      </c>
      <c r="D19" s="608">
        <v>17.30282719346873</v>
      </c>
      <c r="E19" s="608">
        <v>11.074938265383258</v>
      </c>
      <c r="F19" s="609">
        <v>6.2278889280854708</v>
      </c>
    </row>
    <row r="20" spans="1:6" ht="12.6" customHeight="1">
      <c r="A20" s="4" t="s">
        <v>17</v>
      </c>
      <c r="B20" s="610">
        <v>100</v>
      </c>
      <c r="C20" s="611">
        <v>95.296590262839061</v>
      </c>
      <c r="D20" s="611">
        <v>4.7031624755829187</v>
      </c>
      <c r="E20" s="611">
        <v>3.403308359913952</v>
      </c>
      <c r="F20" s="612">
        <v>1.2998541156689662</v>
      </c>
    </row>
    <row r="21" spans="1:6" ht="12.6" customHeight="1">
      <c r="A21" s="3" t="s">
        <v>18</v>
      </c>
      <c r="B21" s="607">
        <v>100</v>
      </c>
      <c r="C21" s="608">
        <v>95.670882137221341</v>
      </c>
      <c r="D21" s="608">
        <v>4.3291178627786531</v>
      </c>
      <c r="E21" s="608">
        <v>3.2822883559664842</v>
      </c>
      <c r="F21" s="609">
        <v>1.0468295068121707</v>
      </c>
    </row>
    <row r="22" spans="1:6" ht="12.6" customHeight="1">
      <c r="A22" s="4" t="s">
        <v>19</v>
      </c>
      <c r="B22" s="610">
        <v>100</v>
      </c>
      <c r="C22" s="611">
        <v>87.479578725570107</v>
      </c>
      <c r="D22" s="611">
        <v>12.520421274429896</v>
      </c>
      <c r="E22" s="611">
        <v>8.2144242713297757</v>
      </c>
      <c r="F22" s="612">
        <v>4.305997003100118</v>
      </c>
    </row>
    <row r="23" spans="1:6" ht="12.6" customHeight="1">
      <c r="A23" s="3" t="s">
        <v>20</v>
      </c>
      <c r="B23" s="607">
        <v>100</v>
      </c>
      <c r="C23" s="608">
        <v>95.912831721416381</v>
      </c>
      <c r="D23" s="608">
        <v>4.0880924545651984</v>
      </c>
      <c r="E23" s="608">
        <v>3.0765818427144898</v>
      </c>
      <c r="F23" s="609">
        <v>1.0115106118507087</v>
      </c>
    </row>
    <row r="24" spans="1:6" ht="12.6" customHeight="1">
      <c r="A24" s="1078" t="s">
        <v>101</v>
      </c>
      <c r="B24" s="1071"/>
      <c r="C24" s="1071"/>
      <c r="D24" s="1071"/>
      <c r="E24" s="1071"/>
      <c r="F24" s="1075"/>
    </row>
    <row r="25" spans="1:6" ht="12.6" customHeight="1">
      <c r="A25" s="3" t="s">
        <v>4</v>
      </c>
      <c r="B25" s="607">
        <v>100</v>
      </c>
      <c r="C25" s="608">
        <v>78.359185142449078</v>
      </c>
      <c r="D25" s="608">
        <v>21.640833779739296</v>
      </c>
      <c r="E25" s="608">
        <v>16.349660091269289</v>
      </c>
      <c r="F25" s="609">
        <v>5.2911736884700105</v>
      </c>
    </row>
    <row r="26" spans="1:6" ht="12.6" customHeight="1">
      <c r="A26" s="4" t="s">
        <v>5</v>
      </c>
      <c r="B26" s="610">
        <v>100</v>
      </c>
      <c r="C26" s="611">
        <v>70.879788669481172</v>
      </c>
      <c r="D26" s="611">
        <v>29.120496296159086</v>
      </c>
      <c r="E26" s="611">
        <v>20.918187789507279</v>
      </c>
      <c r="F26" s="612">
        <v>8.2023085066518089</v>
      </c>
    </row>
    <row r="27" spans="1:6" ht="12.6" customHeight="1">
      <c r="A27" s="3" t="s">
        <v>6</v>
      </c>
      <c r="B27" s="607">
        <v>100</v>
      </c>
      <c r="C27" s="608">
        <v>78.689358260103774</v>
      </c>
      <c r="D27" s="608">
        <v>21.309923802959812</v>
      </c>
      <c r="E27" s="608">
        <v>16.452960771925795</v>
      </c>
      <c r="F27" s="609">
        <v>4.856963031034021</v>
      </c>
    </row>
    <row r="28" spans="1:6" ht="12.6" customHeight="1">
      <c r="A28" s="4" t="s">
        <v>7</v>
      </c>
      <c r="B28" s="610">
        <v>100</v>
      </c>
      <c r="C28" s="611">
        <v>72.18311701904959</v>
      </c>
      <c r="D28" s="611">
        <v>27.818191333472882</v>
      </c>
      <c r="E28" s="611">
        <v>21.457417486567575</v>
      </c>
      <c r="F28" s="612">
        <v>6.3607738469053103</v>
      </c>
    </row>
    <row r="29" spans="1:6" ht="12.6" customHeight="1">
      <c r="A29" s="3" t="s">
        <v>8</v>
      </c>
      <c r="B29" s="607">
        <v>100</v>
      </c>
      <c r="C29" s="608">
        <v>94.875285161518008</v>
      </c>
      <c r="D29" s="608">
        <v>5.1234544560819755</v>
      </c>
      <c r="E29" s="608">
        <v>4.2500094528680004</v>
      </c>
      <c r="F29" s="609">
        <v>0.87344500321397522</v>
      </c>
    </row>
    <row r="30" spans="1:6" ht="12.6" customHeight="1">
      <c r="A30" s="4" t="s">
        <v>9</v>
      </c>
      <c r="B30" s="610">
        <v>100</v>
      </c>
      <c r="C30" s="611">
        <v>69.411219286045451</v>
      </c>
      <c r="D30" s="611">
        <v>30.593416782568379</v>
      </c>
      <c r="E30" s="611">
        <v>23.44923504867872</v>
      </c>
      <c r="F30" s="612">
        <v>7.1441817338896625</v>
      </c>
    </row>
    <row r="31" spans="1:6" ht="12.6" customHeight="1">
      <c r="A31" s="3" t="s">
        <v>10</v>
      </c>
      <c r="B31" s="607">
        <v>100</v>
      </c>
      <c r="C31" s="608">
        <v>69.377393253466224</v>
      </c>
      <c r="D31" s="608">
        <v>30.62005960315506</v>
      </c>
      <c r="E31" s="608">
        <v>23.825979164367158</v>
      </c>
      <c r="F31" s="609">
        <v>6.7940804387878977</v>
      </c>
    </row>
    <row r="32" spans="1:6" ht="12.6" customHeight="1">
      <c r="A32" s="4" t="s">
        <v>11</v>
      </c>
      <c r="B32" s="610">
        <v>100</v>
      </c>
      <c r="C32" s="611">
        <v>70.61128015921156</v>
      </c>
      <c r="D32" s="611">
        <v>29.389722432487968</v>
      </c>
      <c r="E32" s="611">
        <v>22.104139199831565</v>
      </c>
      <c r="F32" s="612">
        <v>7.2855832326564149</v>
      </c>
    </row>
    <row r="33" spans="1:6" ht="12.6" customHeight="1">
      <c r="A33" s="3" t="s">
        <v>12</v>
      </c>
      <c r="B33" s="607">
        <v>100</v>
      </c>
      <c r="C33" s="608">
        <v>95.583996310388557</v>
      </c>
      <c r="D33" s="608">
        <v>4.4169645259233636</v>
      </c>
      <c r="E33" s="608">
        <v>4.069141781006187</v>
      </c>
      <c r="F33" s="613" t="s">
        <v>151</v>
      </c>
    </row>
    <row r="34" spans="1:6" ht="12.6" customHeight="1">
      <c r="A34" s="4" t="s">
        <v>13</v>
      </c>
      <c r="B34" s="610">
        <v>100</v>
      </c>
      <c r="C34" s="611">
        <v>81.060616572084385</v>
      </c>
      <c r="D34" s="611">
        <v>18.93878877857043</v>
      </c>
      <c r="E34" s="611">
        <v>15.020247810203788</v>
      </c>
      <c r="F34" s="612">
        <v>3.9185409683666372</v>
      </c>
    </row>
    <row r="35" spans="1:6" ht="12.6" customHeight="1">
      <c r="A35" s="3" t="s">
        <v>14</v>
      </c>
      <c r="B35" s="607">
        <v>100</v>
      </c>
      <c r="C35" s="608">
        <v>73.500304619173875</v>
      </c>
      <c r="D35" s="608">
        <v>26.500129930289567</v>
      </c>
      <c r="E35" s="608">
        <v>19.423231188136448</v>
      </c>
      <c r="F35" s="609">
        <v>7.0768987421531229</v>
      </c>
    </row>
    <row r="36" spans="1:6" ht="12.6" customHeight="1">
      <c r="A36" s="4" t="s">
        <v>15</v>
      </c>
      <c r="B36" s="610">
        <v>100</v>
      </c>
      <c r="C36" s="611">
        <v>78.213185930417154</v>
      </c>
      <c r="D36" s="611">
        <v>21.78528393550485</v>
      </c>
      <c r="E36" s="611">
        <v>16.871258344012393</v>
      </c>
      <c r="F36" s="612">
        <v>4.9140255914924529</v>
      </c>
    </row>
    <row r="37" spans="1:6" ht="12.6" customHeight="1">
      <c r="A37" s="3" t="s">
        <v>16</v>
      </c>
      <c r="B37" s="607">
        <v>100</v>
      </c>
      <c r="C37" s="608">
        <v>82.015731030228238</v>
      </c>
      <c r="D37" s="608">
        <v>17.985811227637257</v>
      </c>
      <c r="E37" s="608">
        <v>13.309685379395436</v>
      </c>
      <c r="F37" s="609">
        <v>4.6761258482418251</v>
      </c>
    </row>
    <row r="38" spans="1:6" ht="12.6" customHeight="1">
      <c r="A38" s="4" t="s">
        <v>17</v>
      </c>
      <c r="B38" s="610">
        <v>100</v>
      </c>
      <c r="C38" s="611">
        <v>94.972395995937447</v>
      </c>
      <c r="D38" s="611">
        <v>5.026813624561834</v>
      </c>
      <c r="E38" s="611">
        <v>4.3411594076896032</v>
      </c>
      <c r="F38" s="612">
        <v>0.68565421687223116</v>
      </c>
    </row>
    <row r="39" spans="1:6" ht="12.6" customHeight="1">
      <c r="A39" s="3" t="s">
        <v>18</v>
      </c>
      <c r="B39" s="607">
        <v>100</v>
      </c>
      <c r="C39" s="608">
        <v>95.482659830065629</v>
      </c>
      <c r="D39" s="608">
        <v>4.5166396985171016</v>
      </c>
      <c r="E39" s="608">
        <v>4.0662365772164657</v>
      </c>
      <c r="F39" s="609">
        <v>0.45040312130063526</v>
      </c>
    </row>
    <row r="40" spans="1:6" ht="12.6" customHeight="1">
      <c r="A40" s="4" t="s">
        <v>19</v>
      </c>
      <c r="B40" s="610">
        <v>100</v>
      </c>
      <c r="C40" s="611">
        <v>86.670400761755403</v>
      </c>
      <c r="D40" s="611">
        <v>13.331279581034531</v>
      </c>
      <c r="E40" s="611">
        <v>10.64161088862128</v>
      </c>
      <c r="F40" s="612">
        <v>2.6896686924132527</v>
      </c>
    </row>
    <row r="41" spans="1:6" ht="12.6" customHeight="1">
      <c r="A41" s="3" t="s">
        <v>20</v>
      </c>
      <c r="B41" s="607">
        <v>100</v>
      </c>
      <c r="C41" s="608">
        <v>95.609623293069092</v>
      </c>
      <c r="D41" s="608">
        <v>4.391093152215964</v>
      </c>
      <c r="E41" s="608">
        <v>3.8659387582570308</v>
      </c>
      <c r="F41" s="609">
        <v>0.52515439395893326</v>
      </c>
    </row>
    <row r="42" spans="1:6" ht="12.6" customHeight="1">
      <c r="A42" s="1078" t="s">
        <v>102</v>
      </c>
      <c r="B42" s="1071"/>
      <c r="C42" s="1071"/>
      <c r="D42" s="1071"/>
      <c r="E42" s="1071"/>
      <c r="F42" s="1075"/>
    </row>
    <row r="43" spans="1:6" ht="12.6" customHeight="1">
      <c r="A43" s="3" t="s">
        <v>4</v>
      </c>
      <c r="B43" s="607">
        <v>100</v>
      </c>
      <c r="C43" s="608">
        <v>73.370808359359813</v>
      </c>
      <c r="D43" s="608">
        <v>26.629424452978306</v>
      </c>
      <c r="E43" s="608">
        <v>9.5035160483365004</v>
      </c>
      <c r="F43" s="609">
        <v>17.125908404641812</v>
      </c>
    </row>
    <row r="44" spans="1:6" ht="12.6" customHeight="1">
      <c r="A44" s="4" t="s">
        <v>5</v>
      </c>
      <c r="B44" s="610">
        <v>100</v>
      </c>
      <c r="C44" s="611">
        <v>66.707504790626075</v>
      </c>
      <c r="D44" s="611">
        <v>33.292495209373918</v>
      </c>
      <c r="E44" s="611">
        <v>10.379166273992396</v>
      </c>
      <c r="F44" s="612">
        <v>22.913328935381518</v>
      </c>
    </row>
    <row r="45" spans="1:6" ht="12.6" customHeight="1">
      <c r="A45" s="3" t="s">
        <v>6</v>
      </c>
      <c r="B45" s="607">
        <v>100</v>
      </c>
      <c r="C45" s="608">
        <v>76.086788284707225</v>
      </c>
      <c r="D45" s="608">
        <v>23.911804641935007</v>
      </c>
      <c r="E45" s="608">
        <v>9.1143176749519856</v>
      </c>
      <c r="F45" s="609">
        <v>14.797486966983023</v>
      </c>
    </row>
    <row r="46" spans="1:6" ht="12.6" customHeight="1">
      <c r="A46" s="4" t="s">
        <v>7</v>
      </c>
      <c r="B46" s="610">
        <v>100</v>
      </c>
      <c r="C46" s="611">
        <v>65.114395626645077</v>
      </c>
      <c r="D46" s="611">
        <v>34.888496803864285</v>
      </c>
      <c r="E46" s="611">
        <v>12.315969108842159</v>
      </c>
      <c r="F46" s="612">
        <v>22.572527695022124</v>
      </c>
    </row>
    <row r="47" spans="1:6" ht="12.6" customHeight="1">
      <c r="A47" s="3" t="s">
        <v>8</v>
      </c>
      <c r="B47" s="607">
        <v>100</v>
      </c>
      <c r="C47" s="608">
        <v>91.773231031543062</v>
      </c>
      <c r="D47" s="608">
        <v>8.2267689684569483</v>
      </c>
      <c r="E47" s="608">
        <v>4.1400255754475701</v>
      </c>
      <c r="F47" s="609">
        <v>4.0867433930093773</v>
      </c>
    </row>
    <row r="48" spans="1:6" ht="12.6" customHeight="1">
      <c r="A48" s="4" t="s">
        <v>9</v>
      </c>
      <c r="B48" s="610">
        <v>100</v>
      </c>
      <c r="C48" s="611">
        <v>61.15374776157585</v>
      </c>
      <c r="D48" s="611">
        <v>38.846252238424142</v>
      </c>
      <c r="E48" s="611">
        <v>14.568943463801483</v>
      </c>
      <c r="F48" s="612">
        <v>24.277308774622664</v>
      </c>
    </row>
    <row r="49" spans="1:8" ht="12.6" customHeight="1">
      <c r="A49" s="3" t="s">
        <v>10</v>
      </c>
      <c r="B49" s="607">
        <v>100</v>
      </c>
      <c r="C49" s="608">
        <v>61.855373091328133</v>
      </c>
      <c r="D49" s="608">
        <v>38.127340823970037</v>
      </c>
      <c r="E49" s="608">
        <v>14.422356669547678</v>
      </c>
      <c r="F49" s="609">
        <v>23.704984154422348</v>
      </c>
    </row>
    <row r="50" spans="1:8" ht="12.6" customHeight="1">
      <c r="A50" s="4" t="s">
        <v>11</v>
      </c>
      <c r="B50" s="610">
        <v>100</v>
      </c>
      <c r="C50" s="611">
        <v>65.465089306425426</v>
      </c>
      <c r="D50" s="611">
        <v>34.536457125183638</v>
      </c>
      <c r="E50" s="611">
        <v>12.386917188587335</v>
      </c>
      <c r="F50" s="612">
        <v>22.149539936596302</v>
      </c>
    </row>
    <row r="51" spans="1:8" ht="12.6" customHeight="1">
      <c r="A51" s="3" t="s">
        <v>12</v>
      </c>
      <c r="B51" s="607">
        <v>100</v>
      </c>
      <c r="C51" s="608">
        <v>94.381484437350338</v>
      </c>
      <c r="D51" s="608">
        <v>5.618515562649641</v>
      </c>
      <c r="E51" s="608">
        <v>4.4134078212290504</v>
      </c>
      <c r="F51" s="613" t="s">
        <v>151</v>
      </c>
    </row>
    <row r="52" spans="1:8" ht="12.6" customHeight="1">
      <c r="A52" s="4" t="s">
        <v>13</v>
      </c>
      <c r="B52" s="610">
        <v>100</v>
      </c>
      <c r="C52" s="611">
        <v>76.668387460108875</v>
      </c>
      <c r="D52" s="611">
        <v>23.329266003379011</v>
      </c>
      <c r="E52" s="611">
        <v>8.9672892810212108</v>
      </c>
      <c r="F52" s="612">
        <v>14.361976722357801</v>
      </c>
    </row>
    <row r="53" spans="1:8" ht="12.6" customHeight="1">
      <c r="A53" s="3" t="s">
        <v>14</v>
      </c>
      <c r="B53" s="607">
        <v>100</v>
      </c>
      <c r="C53" s="608">
        <v>68.444669572869969</v>
      </c>
      <c r="D53" s="608">
        <v>31.556353738155174</v>
      </c>
      <c r="E53" s="608">
        <v>9.629868402202165</v>
      </c>
      <c r="F53" s="609">
        <v>21.926485335953014</v>
      </c>
    </row>
    <row r="54" spans="1:8" ht="12.6" customHeight="1">
      <c r="A54" s="4" t="s">
        <v>15</v>
      </c>
      <c r="B54" s="610">
        <v>100</v>
      </c>
      <c r="C54" s="611">
        <v>73.532380717378146</v>
      </c>
      <c r="D54" s="611">
        <v>26.465376073936159</v>
      </c>
      <c r="E54" s="611">
        <v>10.816752282464838</v>
      </c>
      <c r="F54" s="612">
        <v>15.648623791471319</v>
      </c>
    </row>
    <row r="55" spans="1:8" ht="12.6" customHeight="1">
      <c r="A55" s="3" t="s">
        <v>16</v>
      </c>
      <c r="B55" s="607">
        <v>100</v>
      </c>
      <c r="C55" s="608">
        <v>75.614794412748381</v>
      </c>
      <c r="D55" s="608">
        <v>24.385205587251622</v>
      </c>
      <c r="E55" s="608">
        <v>8.9514066496163682</v>
      </c>
      <c r="F55" s="609">
        <v>15.433798937635254</v>
      </c>
    </row>
    <row r="56" spans="1:8" ht="12.6" customHeight="1">
      <c r="A56" s="4" t="s">
        <v>17</v>
      </c>
      <c r="B56" s="610">
        <v>100</v>
      </c>
      <c r="C56" s="611">
        <v>91.508440405620931</v>
      </c>
      <c r="D56" s="611">
        <v>8.4945686516414423</v>
      </c>
      <c r="E56" s="611">
        <v>5.648000481449162</v>
      </c>
      <c r="F56" s="612">
        <v>2.8465681701922789</v>
      </c>
    </row>
    <row r="57" spans="1:8" ht="12.6" customHeight="1">
      <c r="A57" s="3" t="s">
        <v>18</v>
      </c>
      <c r="B57" s="607">
        <v>100</v>
      </c>
      <c r="C57" s="608">
        <v>93.383829689562177</v>
      </c>
      <c r="D57" s="608">
        <v>6.6104320881390928</v>
      </c>
      <c r="E57" s="608">
        <v>4.6135307281804083</v>
      </c>
      <c r="F57" s="613" t="s">
        <v>151</v>
      </c>
    </row>
    <row r="58" spans="1:8" ht="12.6" customHeight="1">
      <c r="A58" s="4" t="s">
        <v>19</v>
      </c>
      <c r="B58" s="610">
        <v>100</v>
      </c>
      <c r="C58" s="611">
        <v>83.795113643806914</v>
      </c>
      <c r="D58" s="611">
        <v>16.211436431518962</v>
      </c>
      <c r="E58" s="611">
        <v>8.1057182157594809</v>
      </c>
      <c r="F58" s="612">
        <v>8.1057182157594809</v>
      </c>
    </row>
    <row r="59" spans="1:8" ht="12.6" customHeight="1">
      <c r="A59" s="3" t="s">
        <v>20</v>
      </c>
      <c r="B59" s="607">
        <v>100</v>
      </c>
      <c r="C59" s="608">
        <v>92.347795863986562</v>
      </c>
      <c r="D59" s="608">
        <v>7.6579968719226104</v>
      </c>
      <c r="E59" s="608">
        <v>5.0628511846144937</v>
      </c>
      <c r="F59" s="613" t="s">
        <v>151</v>
      </c>
    </row>
    <row r="61" spans="1:8" s="373" customFormat="1" ht="15" customHeight="1">
      <c r="A61" s="1087" t="s">
        <v>990</v>
      </c>
      <c r="B61" s="1087"/>
      <c r="C61" s="1087"/>
      <c r="D61" s="1087"/>
      <c r="E61" s="1087"/>
      <c r="F61" s="1087"/>
      <c r="H61" s="374"/>
    </row>
    <row r="62" spans="1:8" s="373" customFormat="1" ht="34.15" customHeight="1">
      <c r="A62" s="1087" t="s">
        <v>991</v>
      </c>
      <c r="B62" s="1087"/>
      <c r="C62" s="1087"/>
      <c r="D62" s="1087"/>
      <c r="E62" s="1087"/>
      <c r="F62" s="1087"/>
      <c r="H62" s="374"/>
    </row>
    <row r="63" spans="1:8" s="373" customFormat="1" ht="25.15" customHeight="1">
      <c r="A63" s="1087" t="s">
        <v>992</v>
      </c>
      <c r="B63" s="1087"/>
      <c r="C63" s="1087"/>
      <c r="D63" s="1087"/>
      <c r="E63" s="1087"/>
      <c r="F63" s="1087"/>
      <c r="H63" s="374"/>
    </row>
    <row r="64" spans="1:8" s="373" customFormat="1" ht="25.15" customHeight="1">
      <c r="A64" s="1087" t="s">
        <v>103</v>
      </c>
      <c r="B64" s="1087"/>
      <c r="C64" s="1087"/>
      <c r="D64" s="1087"/>
      <c r="E64" s="1087"/>
      <c r="F64" s="1087"/>
      <c r="H64" s="374"/>
    </row>
  </sheetData>
  <sheetProtection algorithmName="SHA-512" hashValue="lwo81q1XC/Hbo8+OwSVitAqDJOVmVxW6zr6OuCmQbdUaVyWONs18VZ5sD5JL9sr1KpLbHf6rU9mliqhmQ1V+ew==" saltValue="fDSU3eSQR3AXlSb1Uc/wSQ==" spinCount="100000" sheet="1" objects="1" scenarios="1"/>
  <mergeCells count="15">
    <mergeCell ref="A62:F62"/>
    <mergeCell ref="A63:F63"/>
    <mergeCell ref="A61:F61"/>
    <mergeCell ref="A64:F64"/>
    <mergeCell ref="A1:F1"/>
    <mergeCell ref="A5:F5"/>
    <mergeCell ref="A6:F6"/>
    <mergeCell ref="A24:F24"/>
    <mergeCell ref="A42:F42"/>
    <mergeCell ref="A2:A4"/>
    <mergeCell ref="B2:B4"/>
    <mergeCell ref="C2:F2"/>
    <mergeCell ref="C3:C4"/>
    <mergeCell ref="D3:D4"/>
    <mergeCell ref="E3:F3"/>
  </mergeCells>
  <hyperlinks>
    <hyperlink ref="H1" location="Inhalt!A1" display="Zurück zum Inhaltsverzeichnis"/>
  </hyperlinks>
  <printOptions gridLinesSet="0"/>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24"/>
  <sheetViews>
    <sheetView zoomScaleNormal="100" workbookViewId="0">
      <selection sqref="A1:J1"/>
    </sheetView>
  </sheetViews>
  <sheetFormatPr baseColWidth="10" defaultColWidth="11.109375" defaultRowHeight="9"/>
  <cols>
    <col min="1" max="1" width="5.33203125" style="160" customWidth="1"/>
    <col min="2" max="3" width="10.88671875" style="160" customWidth="1"/>
    <col min="4" max="7" width="8.77734375" style="160" customWidth="1"/>
    <col min="8" max="8" width="10.44140625" style="160" customWidth="1"/>
    <col min="9" max="9" width="10.6640625" style="160" customWidth="1"/>
    <col min="10" max="10" width="2.77734375" style="160" customWidth="1"/>
    <col min="11" max="11" width="17.21875" style="160" bestFit="1" customWidth="1"/>
    <col min="12" max="16384" width="11.109375" style="160"/>
  </cols>
  <sheetData>
    <row r="1" spans="1:11" s="262" customFormat="1" ht="32.25" customHeight="1">
      <c r="A1" s="1026" t="s">
        <v>920</v>
      </c>
      <c r="B1" s="1026"/>
      <c r="C1" s="1026"/>
      <c r="D1" s="1026"/>
      <c r="E1" s="1026"/>
      <c r="F1" s="1026"/>
      <c r="G1" s="1026"/>
      <c r="H1" s="1026"/>
      <c r="I1" s="1026"/>
      <c r="K1" s="283" t="s">
        <v>919</v>
      </c>
    </row>
    <row r="2" spans="1:11" ht="15.75" customHeight="1">
      <c r="A2" s="1029" t="s">
        <v>0</v>
      </c>
      <c r="B2" s="1032" t="s">
        <v>126</v>
      </c>
      <c r="C2" s="1033"/>
      <c r="D2" s="1033"/>
      <c r="E2" s="1034"/>
      <c r="F2" s="1032" t="s">
        <v>133</v>
      </c>
      <c r="G2" s="1033"/>
      <c r="H2" s="1033"/>
      <c r="I2" s="1034"/>
    </row>
    <row r="3" spans="1:11" ht="57" customHeight="1">
      <c r="A3" s="1030"/>
      <c r="B3" s="932" t="s">
        <v>134</v>
      </c>
      <c r="C3" s="932" t="s">
        <v>136</v>
      </c>
      <c r="D3" s="932" t="s">
        <v>135</v>
      </c>
      <c r="E3" s="932" t="s">
        <v>137</v>
      </c>
      <c r="F3" s="932" t="s">
        <v>130</v>
      </c>
      <c r="G3" s="932" t="s">
        <v>131</v>
      </c>
      <c r="H3" s="932" t="s">
        <v>128</v>
      </c>
      <c r="I3" s="338" t="s">
        <v>132</v>
      </c>
    </row>
    <row r="4" spans="1:11">
      <c r="A4" s="1031"/>
      <c r="B4" s="1027" t="s">
        <v>21</v>
      </c>
      <c r="C4" s="1028"/>
      <c r="D4" s="1028"/>
      <c r="E4" s="1028"/>
      <c r="F4" s="1028"/>
      <c r="G4" s="1028"/>
      <c r="H4" s="1028"/>
      <c r="I4" s="1028"/>
    </row>
    <row r="5" spans="1:11">
      <c r="A5" s="17" t="s">
        <v>5</v>
      </c>
      <c r="B5" s="525">
        <v>8.7101321095862936</v>
      </c>
      <c r="C5" s="525">
        <v>6.1208185063804148</v>
      </c>
      <c r="D5" s="525">
        <v>93.876410240927754</v>
      </c>
      <c r="E5" s="525">
        <v>2.8411198023803932</v>
      </c>
      <c r="F5" s="525">
        <v>5.0999999999999996</v>
      </c>
      <c r="G5" s="525">
        <v>4.0999999999999996</v>
      </c>
      <c r="H5" s="525">
        <v>95.9</v>
      </c>
      <c r="I5" s="526">
        <v>1.1184755592377795</v>
      </c>
    </row>
    <row r="6" spans="1:11">
      <c r="A6" s="18" t="s">
        <v>6</v>
      </c>
      <c r="B6" s="527">
        <v>6.9108388089914765</v>
      </c>
      <c r="C6" s="527">
        <v>5.3081997721457075</v>
      </c>
      <c r="D6" s="527">
        <v>94.688575522961401</v>
      </c>
      <c r="E6" s="527">
        <v>1.7261118335112826</v>
      </c>
      <c r="F6" s="527">
        <v>3.7</v>
      </c>
      <c r="G6" s="527">
        <v>2.9</v>
      </c>
      <c r="H6" s="527">
        <v>97.1</v>
      </c>
      <c r="I6" s="528">
        <v>0.72046109510086453</v>
      </c>
    </row>
    <row r="7" spans="1:11">
      <c r="A7" s="17" t="s">
        <v>7</v>
      </c>
      <c r="B7" s="525">
        <v>21.688274906727273</v>
      </c>
      <c r="C7" s="525">
        <v>13.883214899518961</v>
      </c>
      <c r="D7" s="525">
        <v>86.108608384682086</v>
      </c>
      <c r="E7" s="525">
        <v>9.981610103335175</v>
      </c>
      <c r="F7" s="525">
        <v>20.399999999999999</v>
      </c>
      <c r="G7" s="525">
        <v>9.1</v>
      </c>
      <c r="H7" s="525">
        <v>90.9</v>
      </c>
      <c r="I7" s="526">
        <v>14.285714285714285</v>
      </c>
    </row>
    <row r="8" spans="1:11">
      <c r="A8" s="18" t="s">
        <v>8</v>
      </c>
      <c r="B8" s="527">
        <v>17.67430045567885</v>
      </c>
      <c r="C8" s="527">
        <v>29.425280735930293</v>
      </c>
      <c r="D8" s="527">
        <v>70.571016573653708</v>
      </c>
      <c r="E8" s="527">
        <v>-14.253918166427706</v>
      </c>
      <c r="F8" s="527">
        <v>14.1</v>
      </c>
      <c r="G8" s="527">
        <v>25.4</v>
      </c>
      <c r="H8" s="527">
        <v>74.599999999999994</v>
      </c>
      <c r="I8" s="528">
        <v>-13.157894736842104</v>
      </c>
    </row>
    <row r="9" spans="1:11">
      <c r="A9" s="17" t="s">
        <v>9</v>
      </c>
      <c r="B9" s="525">
        <v>41.892892815981561</v>
      </c>
      <c r="C9" s="525">
        <v>21.311557328580591</v>
      </c>
      <c r="D9" s="525">
        <v>78.686360569996083</v>
      </c>
      <c r="E9" s="525">
        <v>35.450275253808158</v>
      </c>
      <c r="F9" s="525">
        <v>38.4</v>
      </c>
      <c r="G9" s="525">
        <v>16.100000000000001</v>
      </c>
      <c r="H9" s="525">
        <v>83.9</v>
      </c>
      <c r="I9" s="526">
        <v>36.065573770491802</v>
      </c>
    </row>
    <row r="10" spans="1:11">
      <c r="A10" s="18" t="s">
        <v>10</v>
      </c>
      <c r="B10" s="527">
        <v>36.345530080517626</v>
      </c>
      <c r="C10" s="527">
        <v>17.080727075761907</v>
      </c>
      <c r="D10" s="527">
        <v>82.91270741205291</v>
      </c>
      <c r="E10" s="527">
        <v>30.294641037460352</v>
      </c>
      <c r="F10" s="527">
        <v>32.4</v>
      </c>
      <c r="G10" s="527">
        <v>13.1</v>
      </c>
      <c r="H10" s="527">
        <v>86.9</v>
      </c>
      <c r="I10" s="528">
        <v>28.664495114006517</v>
      </c>
    </row>
    <row r="11" spans="1:11">
      <c r="A11" s="17" t="s">
        <v>11</v>
      </c>
      <c r="B11" s="525">
        <v>14.697387958588932</v>
      </c>
      <c r="C11" s="525">
        <v>10.282595970562189</v>
      </c>
      <c r="D11" s="525">
        <v>89.712484386387089</v>
      </c>
      <c r="E11" s="525">
        <v>5.1844699376456091</v>
      </c>
      <c r="F11" s="525">
        <v>8.5</v>
      </c>
      <c r="G11" s="525">
        <v>7.7</v>
      </c>
      <c r="H11" s="525">
        <v>92.3</v>
      </c>
      <c r="I11" s="526">
        <v>0.88183421516754845</v>
      </c>
    </row>
    <row r="12" spans="1:11">
      <c r="A12" s="18" t="s">
        <v>12</v>
      </c>
      <c r="B12" s="527">
        <v>5.5285827534572363</v>
      </c>
      <c r="C12" s="527">
        <v>12.25274320642168</v>
      </c>
      <c r="D12" s="527">
        <v>87.733019122664899</v>
      </c>
      <c r="E12" s="527">
        <v>-7.1168716400324028</v>
      </c>
      <c r="F12" s="527">
        <v>5.5</v>
      </c>
      <c r="G12" s="527">
        <v>8.5</v>
      </c>
      <c r="H12" s="527">
        <v>91.5</v>
      </c>
      <c r="I12" s="528">
        <v>-2.9411764705882351</v>
      </c>
    </row>
    <row r="13" spans="1:11">
      <c r="A13" s="17" t="s">
        <v>13</v>
      </c>
      <c r="B13" s="525">
        <v>10.038737177013109</v>
      </c>
      <c r="C13" s="525">
        <v>14.010410883576817</v>
      </c>
      <c r="D13" s="525">
        <v>85.986614955929554</v>
      </c>
      <c r="E13" s="525">
        <v>-4.4093912091746903</v>
      </c>
      <c r="F13" s="525">
        <v>6.5</v>
      </c>
      <c r="G13" s="525">
        <v>9.8000000000000007</v>
      </c>
      <c r="H13" s="525">
        <v>90.2</v>
      </c>
      <c r="I13" s="526">
        <v>-3.5509736540664374</v>
      </c>
    </row>
    <row r="14" spans="1:11">
      <c r="A14" s="18" t="s">
        <v>14</v>
      </c>
      <c r="B14" s="527">
        <v>6.1459121156901464</v>
      </c>
      <c r="C14" s="527">
        <v>4.9658777296908818</v>
      </c>
      <c r="D14" s="527">
        <v>95.028344986709229</v>
      </c>
      <c r="E14" s="527">
        <v>1.2601586423927997</v>
      </c>
      <c r="F14" s="527">
        <v>2.9</v>
      </c>
      <c r="G14" s="527">
        <v>2.9</v>
      </c>
      <c r="H14" s="527">
        <v>97.1</v>
      </c>
      <c r="I14" s="528">
        <v>0</v>
      </c>
    </row>
    <row r="15" spans="1:11">
      <c r="A15" s="17" t="s">
        <v>15</v>
      </c>
      <c r="B15" s="525">
        <v>12.803399281663408</v>
      </c>
      <c r="C15" s="525">
        <v>20.727551391340516</v>
      </c>
      <c r="D15" s="525">
        <v>79.269828690073453</v>
      </c>
      <c r="E15" s="525">
        <v>-9.0814237947555778</v>
      </c>
      <c r="F15" s="525">
        <v>9.1</v>
      </c>
      <c r="G15" s="525">
        <v>13.3</v>
      </c>
      <c r="H15" s="525">
        <v>86.7</v>
      </c>
      <c r="I15" s="526">
        <v>-4.6762589928057556</v>
      </c>
    </row>
    <row r="16" spans="1:11">
      <c r="A16" s="18" t="s">
        <v>16</v>
      </c>
      <c r="B16" s="527">
        <v>14.986907928641704</v>
      </c>
      <c r="C16" s="527">
        <v>9.1554509122889041</v>
      </c>
      <c r="D16" s="527">
        <v>90.843435861470127</v>
      </c>
      <c r="E16" s="527">
        <v>6.8694408264591615</v>
      </c>
      <c r="F16" s="527">
        <v>8.1999999999999993</v>
      </c>
      <c r="G16" s="527">
        <v>6.1</v>
      </c>
      <c r="H16" s="527">
        <v>93.9</v>
      </c>
      <c r="I16" s="528">
        <v>2.0100502512562812</v>
      </c>
    </row>
    <row r="17" spans="1:9">
      <c r="A17" s="17" t="s">
        <v>17</v>
      </c>
      <c r="B17" s="525">
        <v>7.5935460680528335</v>
      </c>
      <c r="C17" s="525">
        <v>8.6883351941881255</v>
      </c>
      <c r="D17" s="525">
        <v>91.300524710983382</v>
      </c>
      <c r="E17" s="525">
        <v>-1.1786595837359624</v>
      </c>
      <c r="F17" s="525">
        <v>5.3</v>
      </c>
      <c r="G17" s="525">
        <v>6</v>
      </c>
      <c r="H17" s="525">
        <v>94</v>
      </c>
      <c r="I17" s="526">
        <v>-0.65897858319604619</v>
      </c>
    </row>
    <row r="18" spans="1:9">
      <c r="A18" s="18" t="s">
        <v>18</v>
      </c>
      <c r="B18" s="527">
        <v>8.5514470893563015</v>
      </c>
      <c r="C18" s="527">
        <v>16.677215263239649</v>
      </c>
      <c r="D18" s="527">
        <v>83.315250024922506</v>
      </c>
      <c r="E18" s="527">
        <v>-8.8204814333108459</v>
      </c>
      <c r="F18" s="527">
        <v>7.9</v>
      </c>
      <c r="G18" s="527">
        <v>12.3</v>
      </c>
      <c r="H18" s="527">
        <v>87.7</v>
      </c>
      <c r="I18" s="528">
        <v>-4.658385093167702</v>
      </c>
    </row>
    <row r="19" spans="1:9">
      <c r="A19" s="17" t="s">
        <v>19</v>
      </c>
      <c r="B19" s="525">
        <v>13.871913463501482</v>
      </c>
      <c r="C19" s="525">
        <v>21.533524056529373</v>
      </c>
      <c r="D19" s="525">
        <v>78.464775868761791</v>
      </c>
      <c r="E19" s="525">
        <v>-8.8908240356562338</v>
      </c>
      <c r="F19" s="525">
        <v>7.9</v>
      </c>
      <c r="G19" s="525">
        <v>14</v>
      </c>
      <c r="H19" s="525">
        <v>86</v>
      </c>
      <c r="I19" s="526">
        <v>-6.6115702479338845</v>
      </c>
    </row>
    <row r="20" spans="1:9">
      <c r="A20" s="18" t="s">
        <v>20</v>
      </c>
      <c r="B20" s="527">
        <v>8.6494422048375519</v>
      </c>
      <c r="C20" s="527">
        <v>14.60559546984487</v>
      </c>
      <c r="D20" s="527">
        <v>85.392653903430755</v>
      </c>
      <c r="E20" s="527">
        <v>-6.5124481230947344</v>
      </c>
      <c r="F20" s="527">
        <v>8.3000000000000007</v>
      </c>
      <c r="G20" s="527">
        <v>11.7</v>
      </c>
      <c r="H20" s="527">
        <v>88.3</v>
      </c>
      <c r="I20" s="528">
        <v>-3.79746835443038</v>
      </c>
    </row>
    <row r="22" spans="1:9" s="374" customFormat="1" ht="15" customHeight="1">
      <c r="A22" s="487" t="s">
        <v>1016</v>
      </c>
    </row>
    <row r="23" spans="1:9" s="374" customFormat="1" ht="37.9" customHeight="1">
      <c r="A23" s="1025" t="s">
        <v>148</v>
      </c>
      <c r="B23" s="1025"/>
      <c r="C23" s="1025"/>
      <c r="D23" s="1025"/>
      <c r="E23" s="1025"/>
      <c r="F23" s="1025"/>
      <c r="G23" s="1025"/>
      <c r="H23" s="1025"/>
      <c r="I23" s="1025"/>
    </row>
    <row r="24" spans="1:9">
      <c r="A24" s="519"/>
    </row>
  </sheetData>
  <sheetProtection algorithmName="SHA-512" hashValue="6QmwW1Nv0ZqJcgzXCbdTzcNGTDVV9Y/qhdwdatasUlxHL7Z/iyGJCBfIGtRMXeassFFMYz/Et2F0ejl0yV0k3Q==" saltValue="8McFQiG+cWID0Ibxo0ES0g==" spinCount="100000" sheet="1" objects="1" scenarios="1"/>
  <mergeCells count="6">
    <mergeCell ref="A23:I23"/>
    <mergeCell ref="A1:I1"/>
    <mergeCell ref="B4:I4"/>
    <mergeCell ref="A2:A4"/>
    <mergeCell ref="B2:E2"/>
    <mergeCell ref="F2:I2"/>
  </mergeCells>
  <hyperlinks>
    <hyperlink ref="K1" r:id="rId1" location="Inhalt!A1"/>
  </hyperlinks>
  <pageMargins left="0.7" right="0.7" top="0.78740157499999996" bottom="0.78740157499999996" header="0.3" footer="0.3"/>
  <pageSetup paperSize="9"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2"/>
  <sheetViews>
    <sheetView showGridLines="0" zoomScaleNormal="100" workbookViewId="0">
      <selection sqref="A1:J1"/>
    </sheetView>
  </sheetViews>
  <sheetFormatPr baseColWidth="10" defaultColWidth="11.5546875" defaultRowHeight="9"/>
  <cols>
    <col min="1" max="1" width="4.6640625" style="366" customWidth="1"/>
    <col min="2" max="2" width="7.6640625" style="366" customWidth="1"/>
    <col min="3" max="3" width="8.109375" style="366" customWidth="1"/>
    <col min="4" max="4" width="8.77734375" style="366" customWidth="1"/>
    <col min="5" max="5" width="9.6640625" style="366" customWidth="1"/>
    <col min="6" max="7" width="8.33203125" style="366" customWidth="1"/>
    <col min="8" max="8" width="10.33203125" style="366" customWidth="1"/>
    <col min="9" max="9" width="2" style="366" customWidth="1"/>
    <col min="10" max="10" width="17.21875" style="160" bestFit="1" customWidth="1"/>
    <col min="11" max="16384" width="11.5546875" style="366"/>
  </cols>
  <sheetData>
    <row r="1" spans="1:10" s="164" customFormat="1" ht="32.25" customHeight="1">
      <c r="A1" s="1093" t="s">
        <v>1082</v>
      </c>
      <c r="B1" s="1093"/>
      <c r="C1" s="1093"/>
      <c r="D1" s="1093"/>
      <c r="E1" s="1093"/>
      <c r="F1" s="1093"/>
      <c r="G1" s="1093"/>
      <c r="H1" s="1093"/>
      <c r="I1" s="228"/>
      <c r="J1" s="283" t="s">
        <v>919</v>
      </c>
    </row>
    <row r="2" spans="1:10" ht="15.75" customHeight="1">
      <c r="A2" s="1094" t="s">
        <v>0</v>
      </c>
      <c r="B2" s="1095" t="s">
        <v>1</v>
      </c>
      <c r="C2" s="1095" t="s">
        <v>1031</v>
      </c>
      <c r="D2" s="1095" t="s">
        <v>1030</v>
      </c>
      <c r="E2" s="1095" t="s">
        <v>1029</v>
      </c>
      <c r="F2" s="1095" t="s">
        <v>1043</v>
      </c>
      <c r="G2" s="1095" t="s">
        <v>1027</v>
      </c>
      <c r="H2" s="1" t="s">
        <v>1022</v>
      </c>
    </row>
    <row r="3" spans="1:10" ht="18">
      <c r="A3" s="1094"/>
      <c r="B3" s="1095"/>
      <c r="C3" s="1095"/>
      <c r="D3" s="1095"/>
      <c r="E3" s="1095"/>
      <c r="F3" s="1095"/>
      <c r="G3" s="1095"/>
      <c r="H3" s="2" t="s">
        <v>1026</v>
      </c>
    </row>
    <row r="4" spans="1:10" ht="12.6" customHeight="1">
      <c r="A4" s="1094"/>
      <c r="B4" s="1095" t="s">
        <v>198</v>
      </c>
      <c r="C4" s="1095"/>
      <c r="D4" s="1095"/>
      <c r="E4" s="1095"/>
      <c r="F4" s="1095"/>
      <c r="G4" s="1095"/>
      <c r="H4" s="1096"/>
    </row>
    <row r="5" spans="1:10" ht="12.6" customHeight="1">
      <c r="A5" s="3" t="s">
        <v>4</v>
      </c>
      <c r="B5" s="614">
        <v>1098159</v>
      </c>
      <c r="C5" s="614">
        <v>28672</v>
      </c>
      <c r="D5" s="614">
        <v>24010</v>
      </c>
      <c r="E5" s="615">
        <v>172714</v>
      </c>
      <c r="F5" s="615">
        <v>431985</v>
      </c>
      <c r="G5" s="615">
        <v>440778</v>
      </c>
      <c r="H5" s="616">
        <v>95474</v>
      </c>
    </row>
    <row r="6" spans="1:10" ht="12.6" customHeight="1">
      <c r="A6" s="4" t="s">
        <v>5</v>
      </c>
      <c r="B6" s="617">
        <v>163036</v>
      </c>
      <c r="C6" s="617">
        <v>3749</v>
      </c>
      <c r="D6" s="617">
        <v>3690</v>
      </c>
      <c r="E6" s="617">
        <v>22935</v>
      </c>
      <c r="F6" s="617">
        <v>62568</v>
      </c>
      <c r="G6" s="617">
        <v>70094</v>
      </c>
      <c r="H6" s="618">
        <v>17999</v>
      </c>
    </row>
    <row r="7" spans="1:10" ht="12.6" customHeight="1">
      <c r="A7" s="3" t="s">
        <v>6</v>
      </c>
      <c r="B7" s="614">
        <v>176566</v>
      </c>
      <c r="C7" s="614">
        <v>4525</v>
      </c>
      <c r="D7" s="615">
        <v>2971</v>
      </c>
      <c r="E7" s="615">
        <v>33308</v>
      </c>
      <c r="F7" s="615">
        <v>71929</v>
      </c>
      <c r="G7" s="615">
        <v>63833</v>
      </c>
      <c r="H7" s="616">
        <v>19265</v>
      </c>
    </row>
    <row r="8" spans="1:10" ht="12.6" customHeight="1">
      <c r="A8" s="4" t="s">
        <v>7</v>
      </c>
      <c r="B8" s="617">
        <v>39128</v>
      </c>
      <c r="C8" s="617">
        <v>2292</v>
      </c>
      <c r="D8" s="617">
        <v>691</v>
      </c>
      <c r="E8" s="617">
        <v>5607</v>
      </c>
      <c r="F8" s="617">
        <v>11421</v>
      </c>
      <c r="G8" s="617">
        <v>19117</v>
      </c>
      <c r="H8" s="618">
        <v>2699</v>
      </c>
    </row>
    <row r="9" spans="1:10" ht="12.6" customHeight="1">
      <c r="A9" s="3" t="s">
        <v>8</v>
      </c>
      <c r="B9" s="614">
        <v>25806</v>
      </c>
      <c r="C9" s="614">
        <v>659</v>
      </c>
      <c r="D9" s="615">
        <v>905</v>
      </c>
      <c r="E9" s="615">
        <v>3674</v>
      </c>
      <c r="F9" s="615">
        <v>9122</v>
      </c>
      <c r="G9" s="615">
        <v>11446</v>
      </c>
      <c r="H9" s="616">
        <v>1582</v>
      </c>
    </row>
    <row r="10" spans="1:10" ht="12.6" customHeight="1">
      <c r="A10" s="4" t="s">
        <v>9</v>
      </c>
      <c r="B10" s="617">
        <v>9272</v>
      </c>
      <c r="C10" s="617">
        <v>502</v>
      </c>
      <c r="D10" s="617">
        <v>73</v>
      </c>
      <c r="E10" s="617">
        <v>1948</v>
      </c>
      <c r="F10" s="617">
        <v>3275</v>
      </c>
      <c r="G10" s="617">
        <v>3474</v>
      </c>
      <c r="H10" s="618">
        <v>507</v>
      </c>
    </row>
    <row r="11" spans="1:10" ht="12.6" customHeight="1">
      <c r="A11" s="3" t="s">
        <v>10</v>
      </c>
      <c r="B11" s="614">
        <v>20724</v>
      </c>
      <c r="C11" s="614">
        <v>588</v>
      </c>
      <c r="D11" s="615">
        <v>308</v>
      </c>
      <c r="E11" s="615">
        <v>3637</v>
      </c>
      <c r="F11" s="615">
        <v>5301</v>
      </c>
      <c r="G11" s="615">
        <v>10890</v>
      </c>
      <c r="H11" s="616">
        <v>1505</v>
      </c>
    </row>
    <row r="12" spans="1:10" ht="12.6" customHeight="1">
      <c r="A12" s="4" t="s">
        <v>11</v>
      </c>
      <c r="B12" s="617">
        <v>78245</v>
      </c>
      <c r="C12" s="617">
        <v>1389</v>
      </c>
      <c r="D12" s="617">
        <v>1706</v>
      </c>
      <c r="E12" s="617">
        <v>11511</v>
      </c>
      <c r="F12" s="617">
        <v>29858</v>
      </c>
      <c r="G12" s="617">
        <v>33781</v>
      </c>
      <c r="H12" s="618">
        <v>9022</v>
      </c>
    </row>
    <row r="13" spans="1:10" ht="12.6" customHeight="1">
      <c r="A13" s="3" t="s">
        <v>12</v>
      </c>
      <c r="B13" s="614">
        <v>14303</v>
      </c>
      <c r="C13" s="614">
        <v>524</v>
      </c>
      <c r="D13" s="615">
        <v>609</v>
      </c>
      <c r="E13" s="615">
        <v>2091</v>
      </c>
      <c r="F13" s="615">
        <v>5449</v>
      </c>
      <c r="G13" s="615">
        <v>5630</v>
      </c>
      <c r="H13" s="616">
        <v>535</v>
      </c>
    </row>
    <row r="14" spans="1:10" ht="12.6" customHeight="1">
      <c r="A14" s="4" t="s">
        <v>13</v>
      </c>
      <c r="B14" s="617">
        <v>123455</v>
      </c>
      <c r="C14" s="617">
        <v>2707</v>
      </c>
      <c r="D14" s="617">
        <v>2123</v>
      </c>
      <c r="E14" s="617">
        <v>15433</v>
      </c>
      <c r="F14" s="617">
        <v>56788</v>
      </c>
      <c r="G14" s="617">
        <v>46404</v>
      </c>
      <c r="H14" s="618">
        <v>13658</v>
      </c>
    </row>
    <row r="15" spans="1:10" ht="12.6" customHeight="1">
      <c r="A15" s="3" t="s">
        <v>14</v>
      </c>
      <c r="B15" s="614">
        <v>260084</v>
      </c>
      <c r="C15" s="614">
        <v>5502</v>
      </c>
      <c r="D15" s="615">
        <v>5647</v>
      </c>
      <c r="E15" s="615">
        <v>43562</v>
      </c>
      <c r="F15" s="615">
        <v>104069</v>
      </c>
      <c r="G15" s="615">
        <v>101304</v>
      </c>
      <c r="H15" s="616">
        <v>14673</v>
      </c>
    </row>
    <row r="16" spans="1:10" ht="12.6" customHeight="1">
      <c r="A16" s="4" t="s">
        <v>15</v>
      </c>
      <c r="B16" s="617">
        <v>52637</v>
      </c>
      <c r="C16" s="617">
        <v>1290</v>
      </c>
      <c r="D16" s="617">
        <v>1495</v>
      </c>
      <c r="E16" s="617">
        <v>9575</v>
      </c>
      <c r="F16" s="617">
        <v>18380</v>
      </c>
      <c r="G16" s="617">
        <v>21897</v>
      </c>
      <c r="H16" s="618">
        <v>3732</v>
      </c>
    </row>
    <row r="17" spans="1:8" ht="12.6" customHeight="1">
      <c r="A17" s="3" t="s">
        <v>16</v>
      </c>
      <c r="B17" s="614">
        <v>13232</v>
      </c>
      <c r="C17" s="614">
        <v>367</v>
      </c>
      <c r="D17" s="615">
        <v>243</v>
      </c>
      <c r="E17" s="615">
        <v>3017</v>
      </c>
      <c r="F17" s="615">
        <v>4066</v>
      </c>
      <c r="G17" s="615">
        <v>5539</v>
      </c>
      <c r="H17" s="616">
        <v>2017</v>
      </c>
    </row>
    <row r="18" spans="1:8" ht="12.6" customHeight="1">
      <c r="A18" s="4" t="s">
        <v>17</v>
      </c>
      <c r="B18" s="617">
        <v>37804</v>
      </c>
      <c r="C18" s="617">
        <v>1014</v>
      </c>
      <c r="D18" s="617">
        <v>1552</v>
      </c>
      <c r="E18" s="617">
        <v>4374</v>
      </c>
      <c r="F18" s="617">
        <v>15997</v>
      </c>
      <c r="G18" s="617">
        <v>14867</v>
      </c>
      <c r="H18" s="618">
        <v>2253</v>
      </c>
    </row>
    <row r="19" spans="1:8" ht="12.6" customHeight="1">
      <c r="A19" s="3" t="s">
        <v>18</v>
      </c>
      <c r="B19" s="614">
        <v>21356</v>
      </c>
      <c r="C19" s="614">
        <v>829</v>
      </c>
      <c r="D19" s="615">
        <v>920</v>
      </c>
      <c r="E19" s="615">
        <v>2149</v>
      </c>
      <c r="F19" s="615">
        <v>10682</v>
      </c>
      <c r="G19" s="615">
        <v>6776</v>
      </c>
      <c r="H19" s="616">
        <v>1148</v>
      </c>
    </row>
    <row r="20" spans="1:8" ht="12.6" customHeight="1">
      <c r="A20" s="4" t="s">
        <v>19</v>
      </c>
      <c r="B20" s="617">
        <v>41408</v>
      </c>
      <c r="C20" s="617">
        <v>1690</v>
      </c>
      <c r="D20" s="617">
        <v>603</v>
      </c>
      <c r="E20" s="617">
        <v>6926</v>
      </c>
      <c r="F20" s="617">
        <v>14659</v>
      </c>
      <c r="G20" s="617">
        <v>17530</v>
      </c>
      <c r="H20" s="618">
        <v>3302</v>
      </c>
    </row>
    <row r="21" spans="1:8" ht="12.6" customHeight="1">
      <c r="A21" s="3" t="s">
        <v>20</v>
      </c>
      <c r="B21" s="614">
        <v>21103</v>
      </c>
      <c r="C21" s="614">
        <v>1045</v>
      </c>
      <c r="D21" s="615">
        <v>474</v>
      </c>
      <c r="E21" s="615">
        <v>2967</v>
      </c>
      <c r="F21" s="615">
        <v>8421</v>
      </c>
      <c r="G21" s="615">
        <v>8196</v>
      </c>
      <c r="H21" s="616">
        <v>1577</v>
      </c>
    </row>
    <row r="22" spans="1:8" ht="12.6" customHeight="1">
      <c r="A22" s="1090" t="s">
        <v>21</v>
      </c>
      <c r="B22" s="1091"/>
      <c r="C22" s="1091"/>
      <c r="D22" s="1091"/>
      <c r="E22" s="1091"/>
      <c r="F22" s="1091"/>
      <c r="G22" s="1091"/>
      <c r="H22" s="1092"/>
    </row>
    <row r="23" spans="1:8" ht="12.6" customHeight="1">
      <c r="A23" s="5" t="s">
        <v>4</v>
      </c>
      <c r="B23" s="619">
        <v>100</v>
      </c>
      <c r="C23" s="620">
        <v>2.6109151771282662</v>
      </c>
      <c r="D23" s="620">
        <v>2.1863864886596569</v>
      </c>
      <c r="E23" s="620">
        <v>15.727595002180921</v>
      </c>
      <c r="F23" s="620">
        <v>39.337199804399908</v>
      </c>
      <c r="G23" s="620">
        <v>40.137903527631245</v>
      </c>
      <c r="H23" s="621">
        <v>8.6940051486169132</v>
      </c>
    </row>
    <row r="24" spans="1:8" ht="12.6" customHeight="1">
      <c r="A24" s="6" t="s">
        <v>5</v>
      </c>
      <c r="B24" s="622">
        <v>100</v>
      </c>
      <c r="C24" s="623">
        <v>2.2994921367060037</v>
      </c>
      <c r="D24" s="623">
        <v>2.2633038102014282</v>
      </c>
      <c r="E24" s="623">
        <v>14.067445226821071</v>
      </c>
      <c r="F24" s="623">
        <v>38.376800215903231</v>
      </c>
      <c r="G24" s="623">
        <v>42.992958610368262</v>
      </c>
      <c r="H24" s="624">
        <v>11.039893029760298</v>
      </c>
    </row>
    <row r="25" spans="1:8" ht="12.6" customHeight="1">
      <c r="A25" s="5" t="s">
        <v>6</v>
      </c>
      <c r="B25" s="619">
        <v>100</v>
      </c>
      <c r="C25" s="625">
        <v>2.5627810563755196</v>
      </c>
      <c r="D25" s="625">
        <v>1.6826569101639048</v>
      </c>
      <c r="E25" s="620">
        <v>18.864334016741616</v>
      </c>
      <c r="F25" s="620">
        <v>40.737741127963481</v>
      </c>
      <c r="G25" s="620">
        <v>36.152486888755483</v>
      </c>
      <c r="H25" s="621">
        <v>10.910934154933566</v>
      </c>
    </row>
    <row r="26" spans="1:8" ht="12.6" customHeight="1">
      <c r="A26" s="6" t="s">
        <v>7</v>
      </c>
      <c r="B26" s="622">
        <v>100</v>
      </c>
      <c r="C26" s="623">
        <v>5.857697812308321</v>
      </c>
      <c r="D26" s="623">
        <v>1.7659987732570028</v>
      </c>
      <c r="E26" s="623">
        <v>14.329891637701902</v>
      </c>
      <c r="F26" s="623">
        <v>29.188816193007565</v>
      </c>
      <c r="G26" s="623">
        <v>48.857595583725214</v>
      </c>
      <c r="H26" s="624">
        <v>6.8978736454712735</v>
      </c>
    </row>
    <row r="27" spans="1:8" ht="12.6" customHeight="1">
      <c r="A27" s="5" t="s">
        <v>8</v>
      </c>
      <c r="B27" s="619">
        <v>100</v>
      </c>
      <c r="C27" s="625">
        <v>2.5536696892195612</v>
      </c>
      <c r="D27" s="625">
        <v>3.5069363713864994</v>
      </c>
      <c r="E27" s="620">
        <v>14.236999147485079</v>
      </c>
      <c r="F27" s="620">
        <v>35.348368596450435</v>
      </c>
      <c r="G27" s="620">
        <v>44.354026195458417</v>
      </c>
      <c r="H27" s="621">
        <v>6.1303572812524223</v>
      </c>
    </row>
    <row r="28" spans="1:8" ht="12.6" customHeight="1">
      <c r="A28" s="6" t="s">
        <v>9</v>
      </c>
      <c r="B28" s="622">
        <v>100</v>
      </c>
      <c r="C28" s="623">
        <v>5.4141501294219161</v>
      </c>
      <c r="D28" s="623">
        <v>0.78731665228645387</v>
      </c>
      <c r="E28" s="623">
        <v>21.00949094046592</v>
      </c>
      <c r="F28" s="623">
        <v>35.3213977566868</v>
      </c>
      <c r="G28" s="623">
        <v>37.467644521138915</v>
      </c>
      <c r="H28" s="624">
        <v>5.468075927523727</v>
      </c>
    </row>
    <row r="29" spans="1:8" ht="12.6" customHeight="1">
      <c r="A29" s="5" t="s">
        <v>10</v>
      </c>
      <c r="B29" s="619">
        <v>100</v>
      </c>
      <c r="C29" s="625">
        <v>2.8372900984365952</v>
      </c>
      <c r="D29" s="625">
        <v>1.48619957537155</v>
      </c>
      <c r="E29" s="620">
        <v>17.549700829955604</v>
      </c>
      <c r="F29" s="620">
        <v>25.579038795599306</v>
      </c>
      <c r="G29" s="620">
        <v>52.547770700636946</v>
      </c>
      <c r="H29" s="621">
        <v>7.2621115614746188</v>
      </c>
    </row>
    <row r="30" spans="1:8" ht="12.6" customHeight="1">
      <c r="A30" s="6" t="s">
        <v>11</v>
      </c>
      <c r="B30" s="622">
        <v>100</v>
      </c>
      <c r="C30" s="623">
        <v>1.7751933030864593</v>
      </c>
      <c r="D30" s="623">
        <v>2.1803310115662344</v>
      </c>
      <c r="E30" s="623">
        <v>14.711483161863379</v>
      </c>
      <c r="F30" s="623">
        <v>38.159626813214906</v>
      </c>
      <c r="G30" s="623">
        <v>43.173365710269032</v>
      </c>
      <c r="H30" s="624">
        <v>11.530449229982747</v>
      </c>
    </row>
    <row r="31" spans="1:8" ht="12.6" customHeight="1">
      <c r="A31" s="5" t="s">
        <v>12</v>
      </c>
      <c r="B31" s="619">
        <v>100</v>
      </c>
      <c r="C31" s="625">
        <v>3.6635670838285672</v>
      </c>
      <c r="D31" s="625">
        <v>4.2578480039152629</v>
      </c>
      <c r="E31" s="625">
        <v>14.619310634132699</v>
      </c>
      <c r="F31" s="620">
        <v>38.096902747675315</v>
      </c>
      <c r="G31" s="620">
        <v>39.362371530448158</v>
      </c>
      <c r="H31" s="621">
        <v>3.7404740264280223</v>
      </c>
    </row>
    <row r="32" spans="1:8" ht="12.6" customHeight="1">
      <c r="A32" s="6" t="s">
        <v>13</v>
      </c>
      <c r="B32" s="622">
        <v>100</v>
      </c>
      <c r="C32" s="623">
        <v>2.1927017941760156</v>
      </c>
      <c r="D32" s="623">
        <v>1.7196549349965575</v>
      </c>
      <c r="E32" s="623">
        <v>12.500911263213316</v>
      </c>
      <c r="F32" s="623">
        <v>45.998946984731276</v>
      </c>
      <c r="G32" s="623">
        <v>37.587785022882834</v>
      </c>
      <c r="H32" s="624">
        <v>11.063140415536026</v>
      </c>
    </row>
    <row r="33" spans="1:8" ht="12.6" customHeight="1">
      <c r="A33" s="5" t="s">
        <v>14</v>
      </c>
      <c r="B33" s="619">
        <v>100</v>
      </c>
      <c r="C33" s="625">
        <v>2.1154703864905184</v>
      </c>
      <c r="D33" s="625">
        <v>2.1712216053275095</v>
      </c>
      <c r="E33" s="620">
        <v>16.749204103289706</v>
      </c>
      <c r="F33" s="620">
        <v>40.013610987219508</v>
      </c>
      <c r="G33" s="620">
        <v>38.950492917672754</v>
      </c>
      <c r="H33" s="621">
        <v>5.6416388551391092</v>
      </c>
    </row>
    <row r="34" spans="1:8" ht="12.6" customHeight="1">
      <c r="A34" s="6" t="s">
        <v>15</v>
      </c>
      <c r="B34" s="622">
        <v>100</v>
      </c>
      <c r="C34" s="623">
        <v>2.450747572999981</v>
      </c>
      <c r="D34" s="623">
        <v>2.8402074586317609</v>
      </c>
      <c r="E34" s="623">
        <v>18.190626365484356</v>
      </c>
      <c r="F34" s="623">
        <v>34.918403404449343</v>
      </c>
      <c r="G34" s="623">
        <v>41.600015198434562</v>
      </c>
      <c r="H34" s="624">
        <v>7.0900697228185496</v>
      </c>
    </row>
    <row r="35" spans="1:8" ht="12.6" customHeight="1">
      <c r="A35" s="5" t="s">
        <v>16</v>
      </c>
      <c r="B35" s="619">
        <v>100</v>
      </c>
      <c r="C35" s="625">
        <v>2.7735792019347039</v>
      </c>
      <c r="D35" s="625">
        <v>1.8364570737605803</v>
      </c>
      <c r="E35" s="620">
        <v>22.800785973397826</v>
      </c>
      <c r="F35" s="620">
        <v>30.728536880290207</v>
      </c>
      <c r="G35" s="620">
        <v>41.860640870616692</v>
      </c>
      <c r="H35" s="621">
        <v>15.243349455864571</v>
      </c>
    </row>
    <row r="36" spans="1:8" ht="12.6" customHeight="1">
      <c r="A36" s="6" t="s">
        <v>17</v>
      </c>
      <c r="B36" s="622">
        <v>100</v>
      </c>
      <c r="C36" s="623">
        <v>2.6822558459422283</v>
      </c>
      <c r="D36" s="623">
        <v>4.1053856734737062</v>
      </c>
      <c r="E36" s="623">
        <v>11.570204211194584</v>
      </c>
      <c r="F36" s="623">
        <v>42.315627975875572</v>
      </c>
      <c r="G36" s="623">
        <v>39.326526293513915</v>
      </c>
      <c r="H36" s="624">
        <v>5.9596868056290342</v>
      </c>
    </row>
    <row r="37" spans="1:8" ht="12.6" customHeight="1">
      <c r="A37" s="5" t="s">
        <v>18</v>
      </c>
      <c r="B37" s="619">
        <v>100</v>
      </c>
      <c r="C37" s="625">
        <v>3.88181307360929</v>
      </c>
      <c r="D37" s="625">
        <v>4.3079228319910099</v>
      </c>
      <c r="E37" s="620">
        <v>10.062745832552912</v>
      </c>
      <c r="F37" s="620">
        <v>50.018730099269526</v>
      </c>
      <c r="G37" s="620">
        <v>31.72878816257726</v>
      </c>
      <c r="H37" s="621">
        <v>5.3755384903539989</v>
      </c>
    </row>
    <row r="38" spans="1:8" ht="12.6" customHeight="1">
      <c r="A38" s="6" t="s">
        <v>19</v>
      </c>
      <c r="B38" s="622">
        <v>100</v>
      </c>
      <c r="C38" s="623">
        <v>4.0813369397217931</v>
      </c>
      <c r="D38" s="623">
        <v>1.4562403400309119</v>
      </c>
      <c r="E38" s="623">
        <v>16.726236476043276</v>
      </c>
      <c r="F38" s="623">
        <v>35.401371715610509</v>
      </c>
      <c r="G38" s="623">
        <v>42.334814528593505</v>
      </c>
      <c r="H38" s="624">
        <v>7.9743044822256568</v>
      </c>
    </row>
    <row r="39" spans="1:8" ht="12.6" customHeight="1">
      <c r="A39" s="5" t="s">
        <v>20</v>
      </c>
      <c r="B39" s="619">
        <v>100</v>
      </c>
      <c r="C39" s="625">
        <v>4.9519025730938724</v>
      </c>
      <c r="D39" s="625">
        <v>2.246126143202388</v>
      </c>
      <c r="E39" s="620">
        <v>14.059612377387101</v>
      </c>
      <c r="F39" s="620">
        <v>39.904279012462688</v>
      </c>
      <c r="G39" s="620">
        <v>38.838079893853958</v>
      </c>
      <c r="H39" s="621">
        <v>7.4728711557598446</v>
      </c>
    </row>
    <row r="40" spans="1:8" ht="12.6" customHeight="1">
      <c r="A40" s="165"/>
      <c r="B40" s="166"/>
      <c r="C40" s="167"/>
      <c r="D40" s="167"/>
      <c r="E40" s="168"/>
      <c r="F40" s="168"/>
      <c r="G40" s="168"/>
      <c r="H40" s="168"/>
    </row>
    <row r="41" spans="1:8" ht="15" customHeight="1">
      <c r="A41" s="1062" t="s">
        <v>114</v>
      </c>
      <c r="B41" s="1062"/>
      <c r="C41" s="1062"/>
      <c r="D41" s="1062"/>
      <c r="E41" s="1062"/>
      <c r="F41" s="1062"/>
      <c r="G41" s="1062"/>
      <c r="H41" s="1062"/>
    </row>
    <row r="42" spans="1:8" ht="25.15" customHeight="1">
      <c r="A42" s="1062"/>
      <c r="B42" s="1062"/>
      <c r="C42" s="1062"/>
      <c r="D42" s="1062"/>
      <c r="E42" s="1062"/>
      <c r="F42" s="1062"/>
      <c r="G42" s="1062"/>
      <c r="H42" s="1062"/>
    </row>
  </sheetData>
  <sheetProtection algorithmName="SHA-512" hashValue="MDq0XOnNJQtJHPT2PCsYrxXAkaB0A9JlSIGGiTZw8sD+nL6jfbkqjpJ04tepuUTS/G9NReJrRGAjb4qUo1bvpg==" saltValue="bz0GoT+NRqGrYl2NH+Gq/A==" spinCount="100000" sheet="1" objects="1" scenarios="1"/>
  <mergeCells count="11">
    <mergeCell ref="A22:H22"/>
    <mergeCell ref="A41:H42"/>
    <mergeCell ref="A1:H1"/>
    <mergeCell ref="A2:A4"/>
    <mergeCell ref="B2:B3"/>
    <mergeCell ref="C2:C3"/>
    <mergeCell ref="D2:D3"/>
    <mergeCell ref="E2:E3"/>
    <mergeCell ref="F2:F3"/>
    <mergeCell ref="G2:G3"/>
    <mergeCell ref="B4:H4"/>
  </mergeCells>
  <hyperlinks>
    <hyperlink ref="J1" location="Inhalt!A1" display="Zurück zum Inhaltsverzeichnis"/>
  </hyperlinks>
  <printOptions gridLinesSet="0"/>
  <pageMargins left="0.75" right="0.75" top="1" bottom="1" header="0.5" footer="0.5"/>
  <pageSetup paperSize="9"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zoomScaleNormal="100" workbookViewId="0">
      <selection sqref="A1:J1"/>
    </sheetView>
  </sheetViews>
  <sheetFormatPr baseColWidth="10" defaultColWidth="11.5546875" defaultRowHeight="9"/>
  <cols>
    <col min="1" max="1" width="4.6640625" style="366" customWidth="1"/>
    <col min="2" max="2" width="6.77734375" style="366" customWidth="1"/>
    <col min="3" max="3" width="8.109375" style="366" customWidth="1"/>
    <col min="4" max="4" width="8.77734375" style="366" customWidth="1"/>
    <col min="5" max="5" width="9.6640625" style="366" customWidth="1"/>
    <col min="6" max="7" width="8.33203125" style="366" customWidth="1"/>
    <col min="8" max="8" width="10.33203125" style="366" customWidth="1"/>
    <col min="9" max="9" width="2" style="366" customWidth="1"/>
    <col min="10" max="10" width="17.21875" style="160" bestFit="1" customWidth="1"/>
    <col min="11" max="16384" width="11.5546875" style="366"/>
  </cols>
  <sheetData>
    <row r="1" spans="1:10" s="164" customFormat="1" ht="32.25" customHeight="1">
      <c r="A1" s="1093" t="s">
        <v>1083</v>
      </c>
      <c r="B1" s="1093"/>
      <c r="C1" s="1093"/>
      <c r="D1" s="1093"/>
      <c r="E1" s="1093"/>
      <c r="F1" s="1093"/>
      <c r="G1" s="1093"/>
      <c r="H1" s="1093"/>
      <c r="I1" s="228"/>
      <c r="J1" s="283" t="s">
        <v>919</v>
      </c>
    </row>
    <row r="2" spans="1:10">
      <c r="A2" s="1094" t="s">
        <v>0</v>
      </c>
      <c r="B2" s="1095" t="s">
        <v>1</v>
      </c>
      <c r="C2" s="1095" t="s">
        <v>1031</v>
      </c>
      <c r="D2" s="1095" t="s">
        <v>1030</v>
      </c>
      <c r="E2" s="1095" t="s">
        <v>1029</v>
      </c>
      <c r="F2" s="1095" t="s">
        <v>1028</v>
      </c>
      <c r="G2" s="1095" t="s">
        <v>1027</v>
      </c>
      <c r="H2" s="1" t="s">
        <v>1022</v>
      </c>
    </row>
    <row r="3" spans="1:10" ht="18">
      <c r="A3" s="1094"/>
      <c r="B3" s="1095"/>
      <c r="C3" s="1095"/>
      <c r="D3" s="1095"/>
      <c r="E3" s="1095"/>
      <c r="F3" s="1095"/>
      <c r="G3" s="1095"/>
      <c r="H3" s="2" t="s">
        <v>1026</v>
      </c>
    </row>
    <row r="4" spans="1:10" ht="12.6" customHeight="1">
      <c r="A4" s="1094"/>
      <c r="B4" s="1095" t="s">
        <v>198</v>
      </c>
      <c r="C4" s="1095"/>
      <c r="D4" s="1095"/>
      <c r="E4" s="1095"/>
      <c r="F4" s="1095"/>
      <c r="G4" s="1095"/>
      <c r="H4" s="1096"/>
    </row>
    <row r="5" spans="1:10" ht="12.6" customHeight="1">
      <c r="A5" s="3" t="s">
        <v>4</v>
      </c>
      <c r="B5" s="615">
        <v>1256793</v>
      </c>
      <c r="C5" s="615">
        <v>32355</v>
      </c>
      <c r="D5" s="615">
        <v>38127</v>
      </c>
      <c r="E5" s="615">
        <v>266779</v>
      </c>
      <c r="F5" s="615">
        <v>484386</v>
      </c>
      <c r="G5" s="615">
        <v>435146</v>
      </c>
      <c r="H5" s="616">
        <v>132559</v>
      </c>
    </row>
    <row r="6" spans="1:10" ht="12.6" customHeight="1">
      <c r="A6" s="4" t="s">
        <v>5</v>
      </c>
      <c r="B6" s="617">
        <v>176895</v>
      </c>
      <c r="C6" s="617">
        <v>3052</v>
      </c>
      <c r="D6" s="617">
        <v>4382</v>
      </c>
      <c r="E6" s="617">
        <v>45008</v>
      </c>
      <c r="F6" s="617">
        <v>64674</v>
      </c>
      <c r="G6" s="617">
        <v>59779</v>
      </c>
      <c r="H6" s="618">
        <v>16346</v>
      </c>
    </row>
    <row r="7" spans="1:10" ht="12.6" customHeight="1">
      <c r="A7" s="3" t="s">
        <v>6</v>
      </c>
      <c r="B7" s="615">
        <v>178490</v>
      </c>
      <c r="C7" s="615">
        <v>5009</v>
      </c>
      <c r="D7" s="615">
        <v>4853</v>
      </c>
      <c r="E7" s="615">
        <v>50335</v>
      </c>
      <c r="F7" s="615">
        <v>66892</v>
      </c>
      <c r="G7" s="615">
        <v>51401</v>
      </c>
      <c r="H7" s="616">
        <v>18448</v>
      </c>
    </row>
    <row r="8" spans="1:10" ht="12.6" customHeight="1">
      <c r="A8" s="4" t="s">
        <v>7</v>
      </c>
      <c r="B8" s="617">
        <v>42325</v>
      </c>
      <c r="C8" s="617">
        <v>2300</v>
      </c>
      <c r="D8" s="617">
        <v>995</v>
      </c>
      <c r="E8" s="617">
        <v>9662</v>
      </c>
      <c r="F8" s="617">
        <v>12414</v>
      </c>
      <c r="G8" s="617">
        <v>16954</v>
      </c>
      <c r="H8" s="618">
        <v>3263</v>
      </c>
    </row>
    <row r="9" spans="1:10" ht="12.6" customHeight="1">
      <c r="A9" s="3" t="s">
        <v>8</v>
      </c>
      <c r="B9" s="615">
        <v>39182</v>
      </c>
      <c r="C9" s="615">
        <v>1289</v>
      </c>
      <c r="D9" s="615">
        <v>1735</v>
      </c>
      <c r="E9" s="615">
        <v>7067</v>
      </c>
      <c r="F9" s="615">
        <v>14192</v>
      </c>
      <c r="G9" s="615">
        <v>14899</v>
      </c>
      <c r="H9" s="616">
        <v>2596</v>
      </c>
    </row>
    <row r="10" spans="1:10" ht="12.6" customHeight="1">
      <c r="A10" s="4" t="s">
        <v>9</v>
      </c>
      <c r="B10" s="617">
        <v>10259</v>
      </c>
      <c r="C10" s="617">
        <v>321</v>
      </c>
      <c r="D10" s="617">
        <v>272</v>
      </c>
      <c r="E10" s="617">
        <v>2030</v>
      </c>
      <c r="F10" s="617">
        <v>4177</v>
      </c>
      <c r="G10" s="617">
        <v>3459</v>
      </c>
      <c r="H10" s="618">
        <v>901</v>
      </c>
    </row>
    <row r="11" spans="1:10" ht="12.6" customHeight="1">
      <c r="A11" s="3" t="s">
        <v>10</v>
      </c>
      <c r="B11" s="615">
        <v>21806</v>
      </c>
      <c r="C11" s="615">
        <v>865</v>
      </c>
      <c r="D11" s="615">
        <v>819</v>
      </c>
      <c r="E11" s="615">
        <v>4560</v>
      </c>
      <c r="F11" s="615">
        <v>6988</v>
      </c>
      <c r="G11" s="615">
        <v>8574</v>
      </c>
      <c r="H11" s="616">
        <v>2086</v>
      </c>
    </row>
    <row r="12" spans="1:10" ht="12.6" customHeight="1">
      <c r="A12" s="4" t="s">
        <v>11</v>
      </c>
      <c r="B12" s="617">
        <v>89309</v>
      </c>
      <c r="C12" s="617">
        <v>2632</v>
      </c>
      <c r="D12" s="617">
        <v>2803</v>
      </c>
      <c r="E12" s="617">
        <v>19893</v>
      </c>
      <c r="F12" s="617">
        <v>32300</v>
      </c>
      <c r="G12" s="617">
        <v>31681</v>
      </c>
      <c r="H12" s="618">
        <v>11706</v>
      </c>
    </row>
    <row r="13" spans="1:10" ht="12.6" customHeight="1">
      <c r="A13" s="3" t="s">
        <v>12</v>
      </c>
      <c r="B13" s="615">
        <v>24438</v>
      </c>
      <c r="C13" s="615">
        <v>837</v>
      </c>
      <c r="D13" s="615">
        <v>1276</v>
      </c>
      <c r="E13" s="615">
        <v>4301</v>
      </c>
      <c r="F13" s="615">
        <v>9595</v>
      </c>
      <c r="G13" s="615">
        <v>8429</v>
      </c>
      <c r="H13" s="616">
        <v>1170</v>
      </c>
    </row>
    <row r="14" spans="1:10" ht="12.6" customHeight="1">
      <c r="A14" s="4" t="s">
        <v>13</v>
      </c>
      <c r="B14" s="617">
        <v>131513</v>
      </c>
      <c r="C14" s="617">
        <v>3202</v>
      </c>
      <c r="D14" s="617">
        <v>3729</v>
      </c>
      <c r="E14" s="617">
        <v>20170</v>
      </c>
      <c r="F14" s="617">
        <v>64950</v>
      </c>
      <c r="G14" s="617">
        <v>39462</v>
      </c>
      <c r="H14" s="618">
        <v>11776</v>
      </c>
    </row>
    <row r="15" spans="1:10" ht="12.6" customHeight="1">
      <c r="A15" s="3" t="s">
        <v>14</v>
      </c>
      <c r="B15" s="615">
        <v>291003</v>
      </c>
      <c r="C15" s="615">
        <v>6573</v>
      </c>
      <c r="D15" s="615">
        <v>7943</v>
      </c>
      <c r="E15" s="615">
        <v>53672</v>
      </c>
      <c r="F15" s="615">
        <v>112155</v>
      </c>
      <c r="G15" s="615">
        <v>110660</v>
      </c>
      <c r="H15" s="616">
        <v>43210</v>
      </c>
    </row>
    <row r="16" spans="1:10" ht="12.6" customHeight="1">
      <c r="A16" s="4" t="s">
        <v>15</v>
      </c>
      <c r="B16" s="617">
        <v>61261</v>
      </c>
      <c r="C16" s="617">
        <v>1692</v>
      </c>
      <c r="D16" s="617">
        <v>1880</v>
      </c>
      <c r="E16" s="617">
        <v>14961</v>
      </c>
      <c r="F16" s="617">
        <v>22865</v>
      </c>
      <c r="G16" s="617">
        <v>19863</v>
      </c>
      <c r="H16" s="618">
        <v>5698</v>
      </c>
    </row>
    <row r="17" spans="1:8" ht="12.6" customHeight="1">
      <c r="A17" s="3" t="s">
        <v>16</v>
      </c>
      <c r="B17" s="615">
        <v>16250</v>
      </c>
      <c r="C17" s="615">
        <v>384</v>
      </c>
      <c r="D17" s="615">
        <v>463</v>
      </c>
      <c r="E17" s="615">
        <v>4320</v>
      </c>
      <c r="F17" s="615">
        <v>5469</v>
      </c>
      <c r="G17" s="615">
        <v>5614</v>
      </c>
      <c r="H17" s="616">
        <v>2723</v>
      </c>
    </row>
    <row r="18" spans="1:8" ht="12.6" customHeight="1">
      <c r="A18" s="4" t="s">
        <v>17</v>
      </c>
      <c r="B18" s="617">
        <v>53865</v>
      </c>
      <c r="C18" s="617">
        <v>1350</v>
      </c>
      <c r="D18" s="617">
        <v>2394</v>
      </c>
      <c r="E18" s="617">
        <v>7325</v>
      </c>
      <c r="F18" s="617">
        <v>22916</v>
      </c>
      <c r="G18" s="617">
        <v>19880</v>
      </c>
      <c r="H18" s="618">
        <v>3671</v>
      </c>
    </row>
    <row r="19" spans="1:8" ht="12.6" customHeight="1">
      <c r="A19" s="3" t="s">
        <v>18</v>
      </c>
      <c r="B19" s="615">
        <v>43431</v>
      </c>
      <c r="C19" s="615">
        <v>965</v>
      </c>
      <c r="D19" s="615">
        <v>1803</v>
      </c>
      <c r="E19" s="615">
        <v>5339</v>
      </c>
      <c r="F19" s="615">
        <v>16410</v>
      </c>
      <c r="G19" s="615">
        <v>18914</v>
      </c>
      <c r="H19" s="616">
        <v>3139</v>
      </c>
    </row>
    <row r="20" spans="1:8" ht="12.6" customHeight="1">
      <c r="A20" s="4" t="s">
        <v>19</v>
      </c>
      <c r="B20" s="617">
        <v>45281</v>
      </c>
      <c r="C20" s="617">
        <v>1287</v>
      </c>
      <c r="D20" s="617">
        <v>1666</v>
      </c>
      <c r="E20" s="617">
        <v>13847</v>
      </c>
      <c r="F20" s="617">
        <v>15482</v>
      </c>
      <c r="G20" s="617">
        <v>12999</v>
      </c>
      <c r="H20" s="618">
        <v>3171</v>
      </c>
    </row>
    <row r="21" spans="1:8" ht="12.6" customHeight="1">
      <c r="A21" s="3" t="s">
        <v>20</v>
      </c>
      <c r="B21" s="615">
        <v>31485</v>
      </c>
      <c r="C21" s="615">
        <v>597</v>
      </c>
      <c r="D21" s="615">
        <v>1114</v>
      </c>
      <c r="E21" s="615">
        <v>4289</v>
      </c>
      <c r="F21" s="615">
        <v>12907</v>
      </c>
      <c r="G21" s="615">
        <v>12578</v>
      </c>
      <c r="H21" s="616">
        <v>2655</v>
      </c>
    </row>
    <row r="22" spans="1:8" ht="12.6" customHeight="1">
      <c r="A22" s="1090" t="s">
        <v>21</v>
      </c>
      <c r="B22" s="1091"/>
      <c r="C22" s="1091"/>
      <c r="D22" s="1091"/>
      <c r="E22" s="1091"/>
      <c r="F22" s="1091"/>
      <c r="G22" s="1091"/>
      <c r="H22" s="1092"/>
    </row>
    <row r="23" spans="1:8" ht="12.6" customHeight="1">
      <c r="A23" s="3" t="s">
        <v>4</v>
      </c>
      <c r="B23" s="619">
        <v>100</v>
      </c>
      <c r="C23" s="620">
        <v>2.5744096283158804</v>
      </c>
      <c r="D23" s="620">
        <v>3.0336738030845174</v>
      </c>
      <c r="E23" s="620">
        <v>21.226964185828535</v>
      </c>
      <c r="F23" s="620">
        <v>38.541430450360558</v>
      </c>
      <c r="G23" s="620">
        <v>34.623521932410505</v>
      </c>
      <c r="H23" s="621">
        <v>10.547401202902943</v>
      </c>
    </row>
    <row r="24" spans="1:8" ht="12.6" customHeight="1">
      <c r="A24" s="4" t="s">
        <v>5</v>
      </c>
      <c r="B24" s="622">
        <v>100</v>
      </c>
      <c r="C24" s="623">
        <v>1.7253172786116058</v>
      </c>
      <c r="D24" s="623">
        <v>2.4771757257129936</v>
      </c>
      <c r="E24" s="623">
        <v>25.44334209559343</v>
      </c>
      <c r="F24" s="623">
        <v>36.56067158483846</v>
      </c>
      <c r="G24" s="623">
        <v>33.793493315243509</v>
      </c>
      <c r="H24" s="624">
        <v>9.2405099070069809</v>
      </c>
    </row>
    <row r="25" spans="1:8" ht="12.6" customHeight="1">
      <c r="A25" s="3" t="s">
        <v>6</v>
      </c>
      <c r="B25" s="619">
        <v>100</v>
      </c>
      <c r="C25" s="625">
        <v>2.8063196817748897</v>
      </c>
      <c r="D25" s="625">
        <v>2.7189198274413133</v>
      </c>
      <c r="E25" s="625">
        <v>28.20045940949073</v>
      </c>
      <c r="F25" s="625">
        <v>37.476609333856238</v>
      </c>
      <c r="G25" s="625">
        <v>28.797691747436833</v>
      </c>
      <c r="H25" s="626">
        <v>10.335593030421872</v>
      </c>
    </row>
    <row r="26" spans="1:8" ht="12.6" customHeight="1">
      <c r="A26" s="4" t="s">
        <v>7</v>
      </c>
      <c r="B26" s="622">
        <v>100</v>
      </c>
      <c r="C26" s="623">
        <v>5.4341405788541053</v>
      </c>
      <c r="D26" s="623">
        <v>2.3508564678086241</v>
      </c>
      <c r="E26" s="623">
        <v>22.828115770821029</v>
      </c>
      <c r="F26" s="623">
        <v>29.330183106910805</v>
      </c>
      <c r="G26" s="623">
        <v>40.056704075605431</v>
      </c>
      <c r="H26" s="624">
        <v>7.7093916125221496</v>
      </c>
    </row>
    <row r="27" spans="1:8" ht="12.6" customHeight="1">
      <c r="A27" s="3" t="s">
        <v>8</v>
      </c>
      <c r="B27" s="619">
        <v>100</v>
      </c>
      <c r="C27" s="625">
        <v>3.2897759175131434</v>
      </c>
      <c r="D27" s="625">
        <v>4.4280536981266909</v>
      </c>
      <c r="E27" s="625">
        <v>18.036343218824971</v>
      </c>
      <c r="F27" s="625">
        <v>36.220713592976367</v>
      </c>
      <c r="G27" s="625">
        <v>38.02511357255883</v>
      </c>
      <c r="H27" s="626">
        <v>6.6254912970241442</v>
      </c>
    </row>
    <row r="28" spans="1:8" ht="12.6" customHeight="1">
      <c r="A28" s="4" t="s">
        <v>9</v>
      </c>
      <c r="B28" s="622">
        <v>100</v>
      </c>
      <c r="C28" s="623">
        <v>3.1289599376157522</v>
      </c>
      <c r="D28" s="623">
        <v>2.6513305390388928</v>
      </c>
      <c r="E28" s="623">
        <v>19.787503655327029</v>
      </c>
      <c r="F28" s="623">
        <v>40.715469343990641</v>
      </c>
      <c r="G28" s="623">
        <v>33.716736524027688</v>
      </c>
      <c r="H28" s="624">
        <v>8.7825324105663327</v>
      </c>
    </row>
    <row r="29" spans="1:8" ht="12.6" customHeight="1">
      <c r="A29" s="3" t="s">
        <v>10</v>
      </c>
      <c r="B29" s="619">
        <v>100</v>
      </c>
      <c r="C29" s="625">
        <v>3.9667981289553329</v>
      </c>
      <c r="D29" s="625">
        <v>3.755847014583142</v>
      </c>
      <c r="E29" s="625">
        <v>20.911675685591121</v>
      </c>
      <c r="F29" s="625">
        <v>32.046225809410259</v>
      </c>
      <c r="G29" s="625">
        <v>39.319453361460148</v>
      </c>
      <c r="H29" s="626">
        <v>9.5661744473997992</v>
      </c>
    </row>
    <row r="30" spans="1:8" ht="12.6" customHeight="1">
      <c r="A30" s="4" t="s">
        <v>11</v>
      </c>
      <c r="B30" s="622">
        <v>100</v>
      </c>
      <c r="C30" s="623">
        <v>2.9470714037778949</v>
      </c>
      <c r="D30" s="623">
        <v>3.138541468385045</v>
      </c>
      <c r="E30" s="623">
        <v>22.274350849298504</v>
      </c>
      <c r="F30" s="623">
        <v>36.166567759128419</v>
      </c>
      <c r="G30" s="623">
        <v>35.47346851941014</v>
      </c>
      <c r="H30" s="624">
        <v>13.107301615738615</v>
      </c>
    </row>
    <row r="31" spans="1:8" ht="12.6" customHeight="1">
      <c r="A31" s="3" t="s">
        <v>12</v>
      </c>
      <c r="B31" s="619">
        <v>100</v>
      </c>
      <c r="C31" s="625">
        <v>3.4249938620181686</v>
      </c>
      <c r="D31" s="625">
        <v>5.2213765447254277</v>
      </c>
      <c r="E31" s="625">
        <v>17.599639905065882</v>
      </c>
      <c r="F31" s="625">
        <v>39.262623782633604</v>
      </c>
      <c r="G31" s="625">
        <v>34.491365905556918</v>
      </c>
      <c r="H31" s="626">
        <v>4.7876258286275473</v>
      </c>
    </row>
    <row r="32" spans="1:8" ht="12.6" customHeight="1">
      <c r="A32" s="4" t="s">
        <v>13</v>
      </c>
      <c r="B32" s="622">
        <v>100</v>
      </c>
      <c r="C32" s="623">
        <v>2.4347402918342675</v>
      </c>
      <c r="D32" s="623">
        <v>2.83546113311992</v>
      </c>
      <c r="E32" s="623">
        <v>15.336886847688062</v>
      </c>
      <c r="F32" s="623">
        <v>49.386752640423381</v>
      </c>
      <c r="G32" s="623">
        <v>30.006159086934371</v>
      </c>
      <c r="H32" s="624">
        <v>8.954247869031958</v>
      </c>
    </row>
    <row r="33" spans="1:8" ht="12.6" customHeight="1">
      <c r="A33" s="3" t="s">
        <v>14</v>
      </c>
      <c r="B33" s="619">
        <v>100</v>
      </c>
      <c r="C33" s="625">
        <v>2.2587396006226741</v>
      </c>
      <c r="D33" s="625">
        <v>2.729525125170531</v>
      </c>
      <c r="E33" s="625">
        <v>18.443796112067574</v>
      </c>
      <c r="F33" s="625">
        <v>38.540839785156855</v>
      </c>
      <c r="G33" s="625">
        <v>38.02709937698237</v>
      </c>
      <c r="H33" s="626">
        <v>14.848644172053211</v>
      </c>
    </row>
    <row r="34" spans="1:8" ht="12.6" customHeight="1">
      <c r="A34" s="4" t="s">
        <v>15</v>
      </c>
      <c r="B34" s="622">
        <v>100</v>
      </c>
      <c r="C34" s="623">
        <v>2.7619529553876041</v>
      </c>
      <c r="D34" s="623">
        <v>3.0688366170973378</v>
      </c>
      <c r="E34" s="623">
        <v>24.421736504464501</v>
      </c>
      <c r="F34" s="623">
        <v>37.323909175495011</v>
      </c>
      <c r="G34" s="623">
        <v>32.423564747555538</v>
      </c>
      <c r="H34" s="624">
        <v>9.3011867256492717</v>
      </c>
    </row>
    <row r="35" spans="1:8" ht="12.6" customHeight="1">
      <c r="A35" s="3" t="s">
        <v>16</v>
      </c>
      <c r="B35" s="619">
        <v>100</v>
      </c>
      <c r="C35" s="625">
        <v>2.3630769230769229</v>
      </c>
      <c r="D35" s="625">
        <v>2.8492307692307692</v>
      </c>
      <c r="E35" s="625">
        <v>26.584615384615383</v>
      </c>
      <c r="F35" s="625">
        <v>33.655384615384612</v>
      </c>
      <c r="G35" s="625">
        <v>34.547692307692309</v>
      </c>
      <c r="H35" s="626">
        <v>16.756923076923076</v>
      </c>
    </row>
    <row r="36" spans="1:8" ht="12.6" customHeight="1">
      <c r="A36" s="4" t="s">
        <v>17</v>
      </c>
      <c r="B36" s="622">
        <v>100</v>
      </c>
      <c r="C36" s="623">
        <v>2.5062656641604009</v>
      </c>
      <c r="D36" s="623">
        <v>4.4444444444444446</v>
      </c>
      <c r="E36" s="623">
        <v>13.598811844425878</v>
      </c>
      <c r="F36" s="623">
        <v>42.543395525851665</v>
      </c>
      <c r="G36" s="623">
        <v>36.907082521117609</v>
      </c>
      <c r="H36" s="624">
        <v>6.8151861134317278</v>
      </c>
    </row>
    <row r="37" spans="1:8" ht="12.6" customHeight="1">
      <c r="A37" s="3" t="s">
        <v>18</v>
      </c>
      <c r="B37" s="619">
        <v>100</v>
      </c>
      <c r="C37" s="625">
        <v>2.2219152218461469</v>
      </c>
      <c r="D37" s="625">
        <v>4.1514125854804167</v>
      </c>
      <c r="E37" s="625">
        <v>12.293062559001635</v>
      </c>
      <c r="F37" s="625">
        <v>37.784071285487322</v>
      </c>
      <c r="G37" s="625">
        <v>43.549538348184477</v>
      </c>
      <c r="H37" s="626">
        <v>7.2275563537565324</v>
      </c>
    </row>
    <row r="38" spans="1:8" ht="12.6" customHeight="1">
      <c r="A38" s="4" t="s">
        <v>19</v>
      </c>
      <c r="B38" s="622">
        <v>100</v>
      </c>
      <c r="C38" s="623">
        <v>2.8422517170557189</v>
      </c>
      <c r="D38" s="623">
        <v>3.6792473664450878</v>
      </c>
      <c r="E38" s="623">
        <v>30.580155031911836</v>
      </c>
      <c r="F38" s="623">
        <v>34.190941012786816</v>
      </c>
      <c r="G38" s="623">
        <v>28.707404871800534</v>
      </c>
      <c r="H38" s="624">
        <v>7.0029372142841373</v>
      </c>
    </row>
    <row r="39" spans="1:8" ht="12.6" customHeight="1">
      <c r="A39" s="3" t="s">
        <v>20</v>
      </c>
      <c r="B39" s="619">
        <v>100</v>
      </c>
      <c r="C39" s="625">
        <v>1.896141019533111</v>
      </c>
      <c r="D39" s="625">
        <v>3.5381927902175638</v>
      </c>
      <c r="E39" s="625">
        <v>13.622359853898683</v>
      </c>
      <c r="F39" s="625">
        <v>40.994124186120374</v>
      </c>
      <c r="G39" s="625">
        <v>39.949182150230264</v>
      </c>
      <c r="H39" s="626">
        <v>8.4325869461648395</v>
      </c>
    </row>
    <row r="40" spans="1:8">
      <c r="A40" s="460"/>
      <c r="B40" s="460"/>
      <c r="C40" s="460"/>
      <c r="D40" s="460"/>
      <c r="E40" s="460"/>
      <c r="F40" s="460"/>
      <c r="G40" s="460"/>
      <c r="H40" s="460"/>
    </row>
    <row r="41" spans="1:8" ht="15" customHeight="1">
      <c r="A41" s="462" t="s">
        <v>115</v>
      </c>
      <c r="B41" s="461"/>
      <c r="C41" s="461"/>
      <c r="D41" s="461"/>
      <c r="E41" s="461"/>
      <c r="F41" s="461"/>
      <c r="G41" s="461"/>
      <c r="H41" s="461"/>
    </row>
    <row r="42" spans="1:8" ht="25.15" customHeight="1">
      <c r="A42" s="1062" t="s">
        <v>116</v>
      </c>
      <c r="B42" s="1062"/>
      <c r="C42" s="1062"/>
      <c r="D42" s="1062"/>
      <c r="E42" s="1062"/>
      <c r="F42" s="1062"/>
      <c r="G42" s="1062"/>
      <c r="H42" s="1062"/>
    </row>
    <row r="43" spans="1:8" ht="22.15" customHeight="1">
      <c r="A43" s="1062" t="s">
        <v>35</v>
      </c>
      <c r="B43" s="1062"/>
      <c r="C43" s="1062"/>
      <c r="D43" s="1062"/>
      <c r="E43" s="1062"/>
      <c r="F43" s="1062"/>
      <c r="G43" s="1062"/>
      <c r="H43" s="1062"/>
    </row>
    <row r="47" spans="1:8" ht="25.15" customHeight="1"/>
  </sheetData>
  <sheetProtection algorithmName="SHA-512" hashValue="sXRNjWeeJ5n1y7RsTFLbnJWaNidJvOa8rCWBDuhG9FKELhDbBpxy4acl1hHWRZx9V0Zb8sN5TArmF5fhOUvYmg==" saltValue="7nf8TJGR2TaRBj7FkQaftA==" spinCount="100000" sheet="1" objects="1" scenarios="1"/>
  <mergeCells count="11">
    <mergeCell ref="A42:H43"/>
    <mergeCell ref="A22:H22"/>
    <mergeCell ref="A1:H1"/>
    <mergeCell ref="A2:A4"/>
    <mergeCell ref="B2:B3"/>
    <mergeCell ref="C2:C3"/>
    <mergeCell ref="D2:D3"/>
    <mergeCell ref="E2:E3"/>
    <mergeCell ref="F2:F3"/>
    <mergeCell ref="G2:G3"/>
    <mergeCell ref="B4:H4"/>
  </mergeCells>
  <hyperlinks>
    <hyperlink ref="J1" location="Inhalt!A1" display="Zurück zum Inhaltsverzeichnis"/>
  </hyperlinks>
  <printOptions gridLinesSet="0"/>
  <pageMargins left="0.75" right="0.75" top="1" bottom="1" header="0.5" footer="0.5"/>
  <pageSetup paperSize="9"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64"/>
  <sheetViews>
    <sheetView showGridLines="0" zoomScaleNormal="100" workbookViewId="0">
      <selection sqref="A1:J1"/>
    </sheetView>
  </sheetViews>
  <sheetFormatPr baseColWidth="10" defaultColWidth="11.33203125" defaultRowHeight="9"/>
  <cols>
    <col min="1" max="1" width="6.33203125" style="366" customWidth="1"/>
    <col min="2" max="2" width="16.6640625" style="366" customWidth="1"/>
    <col min="3" max="3" width="15.6640625" style="366" customWidth="1"/>
    <col min="4" max="4" width="16.33203125" style="366" customWidth="1"/>
    <col min="5" max="5" width="2" style="366" customWidth="1"/>
    <col min="6" max="6" width="17.21875" style="160" bestFit="1" customWidth="1"/>
    <col min="7" max="8" width="11.33203125" style="366"/>
    <col min="9" max="10" width="14.109375" style="366" customWidth="1"/>
    <col min="11" max="16384" width="11.33203125" style="366"/>
  </cols>
  <sheetData>
    <row r="1" spans="1:10" s="164" customFormat="1" ht="32.25" customHeight="1">
      <c r="A1" s="1048" t="s">
        <v>937</v>
      </c>
      <c r="B1" s="1048"/>
      <c r="C1" s="1048"/>
      <c r="D1" s="1048"/>
      <c r="E1" s="228"/>
      <c r="F1" s="283" t="s">
        <v>919</v>
      </c>
    </row>
    <row r="2" spans="1:10" ht="15.75" customHeight="1">
      <c r="A2" s="1101" t="s">
        <v>0</v>
      </c>
      <c r="B2" s="1046" t="s">
        <v>117</v>
      </c>
      <c r="C2" s="1042" t="s">
        <v>118</v>
      </c>
      <c r="D2" s="1042" t="s">
        <v>119</v>
      </c>
    </row>
    <row r="3" spans="1:10">
      <c r="A3" s="1102"/>
      <c r="B3" s="1046"/>
      <c r="C3" s="1042"/>
      <c r="D3" s="1042"/>
    </row>
    <row r="4" spans="1:10">
      <c r="A4" s="1102"/>
      <c r="B4" s="1058"/>
      <c r="C4" s="1049"/>
      <c r="D4" s="1049"/>
      <c r="J4" s="381"/>
    </row>
    <row r="5" spans="1:10">
      <c r="A5" s="1103"/>
      <c r="B5" s="545" t="s">
        <v>198</v>
      </c>
      <c r="C5" s="1082" t="s">
        <v>23</v>
      </c>
      <c r="D5" s="1100"/>
      <c r="J5" s="381"/>
    </row>
    <row r="6" spans="1:10" ht="12.6" customHeight="1">
      <c r="A6" s="151" t="s">
        <v>4</v>
      </c>
      <c r="B6" s="627">
        <v>82792351</v>
      </c>
      <c r="C6" s="627">
        <v>108354578484.681</v>
      </c>
      <c r="D6" s="628">
        <f t="shared" ref="D6:D22" si="0">C6/B6</f>
        <v>1308.7510763485989</v>
      </c>
      <c r="J6" s="381"/>
    </row>
    <row r="7" spans="1:10" ht="12.6" customHeight="1">
      <c r="A7" s="152" t="s">
        <v>5</v>
      </c>
      <c r="B7" s="629">
        <v>11023425</v>
      </c>
      <c r="C7" s="629">
        <v>17506404255.255001</v>
      </c>
      <c r="D7" s="630">
        <f t="shared" si="0"/>
        <v>1588.1093448955294</v>
      </c>
      <c r="J7" s="381"/>
    </row>
    <row r="8" spans="1:10" ht="12.6" customHeight="1">
      <c r="A8" s="151" t="s">
        <v>6</v>
      </c>
      <c r="B8" s="627">
        <v>12997204</v>
      </c>
      <c r="C8" s="627">
        <v>21843668823.872101</v>
      </c>
      <c r="D8" s="628">
        <f t="shared" si="0"/>
        <v>1680.6436848934663</v>
      </c>
      <c r="J8" s="381"/>
    </row>
    <row r="9" spans="1:10" ht="12.6" customHeight="1">
      <c r="A9" s="152" t="s">
        <v>7</v>
      </c>
      <c r="B9" s="629">
        <v>3613495</v>
      </c>
      <c r="C9" s="629">
        <v>4023808513.5515699</v>
      </c>
      <c r="D9" s="630">
        <f t="shared" si="0"/>
        <v>1113.5503199953425</v>
      </c>
      <c r="J9" s="381"/>
    </row>
    <row r="10" spans="1:10" ht="12.6" customHeight="1">
      <c r="A10" s="151" t="s">
        <v>8</v>
      </c>
      <c r="B10" s="627">
        <v>2504040</v>
      </c>
      <c r="C10" s="627">
        <v>2344384186.8189802</v>
      </c>
      <c r="D10" s="628">
        <f t="shared" si="0"/>
        <v>936.24070974065114</v>
      </c>
      <c r="J10" s="381"/>
    </row>
    <row r="11" spans="1:10" ht="12.6" customHeight="1">
      <c r="A11" s="152" t="s">
        <v>9</v>
      </c>
      <c r="B11" s="629">
        <v>681032</v>
      </c>
      <c r="C11" s="629">
        <v>717387307.78821397</v>
      </c>
      <c r="D11" s="630">
        <f t="shared" si="0"/>
        <v>1053.3826718688902</v>
      </c>
      <c r="J11" s="381"/>
    </row>
    <row r="12" spans="1:10" ht="12.6" customHeight="1">
      <c r="A12" s="151" t="s">
        <v>10</v>
      </c>
      <c r="B12" s="627">
        <v>1830584</v>
      </c>
      <c r="C12" s="627">
        <v>3403295804.2816</v>
      </c>
      <c r="D12" s="628">
        <f t="shared" si="0"/>
        <v>1859.1311867041338</v>
      </c>
      <c r="J12" s="381"/>
    </row>
    <row r="13" spans="1:10" ht="12.6" customHeight="1">
      <c r="A13" s="152" t="s">
        <v>11</v>
      </c>
      <c r="B13" s="629">
        <v>6243262</v>
      </c>
      <c r="C13" s="629">
        <v>9718632093.7177105</v>
      </c>
      <c r="D13" s="630">
        <f t="shared" si="0"/>
        <v>1556.6593382942619</v>
      </c>
      <c r="J13" s="381"/>
    </row>
    <row r="14" spans="1:10" ht="12.6" customHeight="1">
      <c r="A14" s="151" t="s">
        <v>12</v>
      </c>
      <c r="B14" s="627">
        <v>1611119</v>
      </c>
      <c r="C14" s="627">
        <v>1189414241.6988299</v>
      </c>
      <c r="D14" s="628">
        <f t="shared" si="0"/>
        <v>738.25350064075337</v>
      </c>
      <c r="J14" s="381"/>
    </row>
    <row r="15" spans="1:10" ht="12.6" customHeight="1">
      <c r="A15" s="152" t="s">
        <v>13</v>
      </c>
      <c r="B15" s="629">
        <v>7962775</v>
      </c>
      <c r="C15" s="629">
        <v>9211154918.8444405</v>
      </c>
      <c r="D15" s="630">
        <f t="shared" si="0"/>
        <v>1156.7769928001783</v>
      </c>
      <c r="J15" s="381"/>
    </row>
    <row r="16" spans="1:10" ht="12.6" customHeight="1">
      <c r="A16" s="151" t="s">
        <v>14</v>
      </c>
      <c r="B16" s="627">
        <v>17912134</v>
      </c>
      <c r="C16" s="627">
        <v>22705777394.788601</v>
      </c>
      <c r="D16" s="628">
        <f t="shared" si="0"/>
        <v>1267.6198935754167</v>
      </c>
      <c r="J16" s="381"/>
    </row>
    <row r="17" spans="1:10" ht="12.6" customHeight="1">
      <c r="A17" s="152" t="s">
        <v>15</v>
      </c>
      <c r="B17" s="629">
        <v>4073679</v>
      </c>
      <c r="C17" s="629">
        <v>4720440403.7958097</v>
      </c>
      <c r="D17" s="630">
        <f t="shared" si="0"/>
        <v>1158.7659223507326</v>
      </c>
      <c r="J17" s="381"/>
    </row>
    <row r="18" spans="1:10" ht="12.6" customHeight="1">
      <c r="A18" s="151" t="s">
        <v>16</v>
      </c>
      <c r="B18" s="627">
        <v>994187</v>
      </c>
      <c r="C18" s="627">
        <v>982281458.32870603</v>
      </c>
      <c r="D18" s="628">
        <f t="shared" si="0"/>
        <v>988.02484676293898</v>
      </c>
      <c r="J18" s="381"/>
    </row>
    <row r="19" spans="1:10" ht="12.6" customHeight="1">
      <c r="A19" s="152" t="s">
        <v>17</v>
      </c>
      <c r="B19" s="629">
        <v>4081308</v>
      </c>
      <c r="C19" s="629">
        <v>3137556432.51331</v>
      </c>
      <c r="D19" s="630">
        <f t="shared" si="0"/>
        <v>768.76247333288984</v>
      </c>
      <c r="J19" s="381"/>
    </row>
    <row r="20" spans="1:10" ht="12.6" customHeight="1">
      <c r="A20" s="151" t="s">
        <v>18</v>
      </c>
      <c r="B20" s="627">
        <v>2223081</v>
      </c>
      <c r="C20" s="627">
        <v>1617697563.8159001</v>
      </c>
      <c r="D20" s="628">
        <f t="shared" si="0"/>
        <v>727.68269074131808</v>
      </c>
      <c r="J20" s="381"/>
    </row>
    <row r="21" spans="1:10" ht="12.6" customHeight="1">
      <c r="A21" s="152" t="s">
        <v>19</v>
      </c>
      <c r="B21" s="629">
        <v>2889821</v>
      </c>
      <c r="C21" s="629">
        <v>3569908015.7327499</v>
      </c>
      <c r="D21" s="630">
        <f t="shared" si="0"/>
        <v>1235.3388032451664</v>
      </c>
      <c r="J21" s="381"/>
    </row>
    <row r="22" spans="1:10" ht="12.6" customHeight="1">
      <c r="A22" s="151" t="s">
        <v>20</v>
      </c>
      <c r="B22" s="627">
        <v>2151205</v>
      </c>
      <c r="C22" s="627">
        <v>1662767069.30673</v>
      </c>
      <c r="D22" s="628">
        <f t="shared" si="0"/>
        <v>772.94682250493565</v>
      </c>
    </row>
    <row r="23" spans="1:10">
      <c r="A23" s="382"/>
      <c r="B23" s="381"/>
      <c r="C23" s="381"/>
      <c r="D23" s="381"/>
    </row>
    <row r="24" spans="1:10" s="373" customFormat="1" ht="15" customHeight="1">
      <c r="A24" s="459" t="s">
        <v>993</v>
      </c>
      <c r="B24" s="492"/>
      <c r="C24" s="492"/>
      <c r="D24" s="492"/>
      <c r="F24" s="374"/>
    </row>
    <row r="25" spans="1:10" s="373" customFormat="1" ht="32.25" customHeight="1">
      <c r="A25" s="1035" t="s">
        <v>112</v>
      </c>
      <c r="B25" s="1035"/>
      <c r="C25" s="1035"/>
      <c r="D25" s="1035"/>
      <c r="F25" s="374"/>
    </row>
    <row r="27" spans="1:10">
      <c r="C27" s="377"/>
    </row>
    <row r="30" spans="1:10">
      <c r="D30" s="377"/>
    </row>
    <row r="39" spans="1:6" ht="15.75" customHeight="1">
      <c r="A39" s="1098"/>
      <c r="B39" s="1099"/>
      <c r="C39" s="1099"/>
      <c r="D39" s="1099"/>
      <c r="E39" s="1099"/>
      <c r="F39" s="1099"/>
    </row>
    <row r="40" spans="1:6" ht="15.75" customHeight="1">
      <c r="A40" s="1098"/>
      <c r="B40" s="1098"/>
      <c r="C40" s="1098"/>
      <c r="D40" s="1098"/>
      <c r="E40" s="1098"/>
    </row>
    <row r="41" spans="1:6">
      <c r="A41" s="1098"/>
      <c r="B41" s="1098"/>
      <c r="C41" s="383"/>
      <c r="D41" s="383"/>
    </row>
    <row r="42" spans="1:6" ht="15.75" customHeight="1">
      <c r="A42" s="1098"/>
      <c r="B42" s="383"/>
      <c r="C42" s="1098"/>
      <c r="D42" s="1098"/>
      <c r="E42" s="1098"/>
    </row>
    <row r="43" spans="1:6" ht="31.5" customHeight="1">
      <c r="A43" s="1097"/>
      <c r="B43" s="1097"/>
      <c r="C43" s="1097"/>
      <c r="D43" s="1097"/>
      <c r="E43" s="1097"/>
      <c r="F43" s="1097"/>
    </row>
    <row r="44" spans="1:6">
      <c r="A44" s="1097"/>
      <c r="B44" s="1097"/>
      <c r="C44" s="1097"/>
      <c r="D44" s="1097"/>
      <c r="E44" s="1097"/>
      <c r="F44" s="1097"/>
    </row>
    <row r="45" spans="1:6" ht="15.75" customHeight="1">
      <c r="A45" s="1097"/>
      <c r="B45" s="1097"/>
      <c r="C45" s="1097"/>
      <c r="D45" s="1097"/>
      <c r="E45" s="1097"/>
      <c r="F45" s="1097"/>
    </row>
    <row r="46" spans="1:6">
      <c r="A46" s="1097"/>
      <c r="B46" s="1097"/>
      <c r="C46" s="1097"/>
      <c r="D46" s="1097"/>
      <c r="E46" s="1097"/>
      <c r="F46" s="1097"/>
    </row>
    <row r="47" spans="1:6" ht="15.75" customHeight="1">
      <c r="A47" s="1097"/>
      <c r="B47" s="1097"/>
      <c r="C47" s="1097"/>
      <c r="D47" s="1097"/>
      <c r="E47" s="1097"/>
      <c r="F47" s="1097"/>
    </row>
    <row r="48" spans="1:6">
      <c r="A48" s="383"/>
      <c r="B48" s="384"/>
      <c r="C48" s="385"/>
      <c r="D48" s="385"/>
    </row>
    <row r="49" spans="1:4">
      <c r="A49" s="383"/>
      <c r="B49" s="384"/>
      <c r="C49" s="385"/>
      <c r="D49" s="385"/>
    </row>
    <row r="50" spans="1:4">
      <c r="A50" s="383"/>
      <c r="B50" s="386"/>
      <c r="C50" s="385"/>
      <c r="D50" s="385"/>
    </row>
    <row r="51" spans="1:4">
      <c r="A51" s="383"/>
      <c r="B51" s="384"/>
      <c r="C51" s="385"/>
      <c r="D51" s="385"/>
    </row>
    <row r="52" spans="1:4">
      <c r="A52" s="383"/>
      <c r="B52" s="386"/>
      <c r="C52" s="385"/>
      <c r="D52" s="385"/>
    </row>
    <row r="53" spans="1:4">
      <c r="A53" s="383"/>
      <c r="B53" s="386"/>
      <c r="C53" s="385"/>
      <c r="D53" s="385"/>
    </row>
    <row r="54" spans="1:4">
      <c r="A54" s="383"/>
      <c r="B54" s="384"/>
      <c r="C54" s="385"/>
      <c r="D54" s="385"/>
    </row>
    <row r="55" spans="1:4">
      <c r="A55" s="383"/>
      <c r="B55" s="384"/>
      <c r="C55" s="385"/>
      <c r="D55" s="385"/>
    </row>
    <row r="56" spans="1:4">
      <c r="A56" s="383"/>
      <c r="B56" s="384"/>
      <c r="C56" s="385"/>
      <c r="D56" s="385"/>
    </row>
    <row r="57" spans="1:4">
      <c r="A57" s="383"/>
      <c r="B57" s="384"/>
      <c r="C57" s="385"/>
      <c r="D57" s="385"/>
    </row>
    <row r="58" spans="1:4">
      <c r="A58" s="383"/>
      <c r="B58" s="384"/>
      <c r="C58" s="385"/>
      <c r="D58" s="385"/>
    </row>
    <row r="59" spans="1:4">
      <c r="A59" s="383"/>
      <c r="B59" s="384"/>
      <c r="C59" s="385"/>
      <c r="D59" s="385"/>
    </row>
    <row r="60" spans="1:4">
      <c r="A60" s="383"/>
      <c r="B60" s="384"/>
      <c r="C60" s="385"/>
      <c r="D60" s="385"/>
    </row>
    <row r="61" spans="1:4">
      <c r="A61" s="383"/>
      <c r="B61" s="384"/>
      <c r="C61" s="385"/>
      <c r="D61" s="385"/>
    </row>
    <row r="62" spans="1:4">
      <c r="A62" s="383"/>
      <c r="B62" s="384"/>
      <c r="C62" s="385"/>
      <c r="D62" s="385"/>
    </row>
    <row r="63" spans="1:4">
      <c r="A63" s="383"/>
      <c r="B63" s="384"/>
      <c r="C63" s="385"/>
      <c r="D63" s="385"/>
    </row>
    <row r="64" spans="1:4">
      <c r="A64" s="383"/>
      <c r="B64" s="384"/>
      <c r="C64" s="385"/>
      <c r="D64" s="385"/>
    </row>
  </sheetData>
  <sheetProtection algorithmName="SHA-512" hashValue="bO8zP0JOeyQ0HB6B6/zA7o7hbKVu+BqdCf0eQ07N+z/1l1mnb5VGi4luxI+Bs62W2kCLn9LFJgBg2yYdbipaHg==" saltValue="NlBDL80vyf2bOwFnL2etUA==" spinCount="100000" sheet="1" objects="1" scenarios="1"/>
  <mergeCells count="17">
    <mergeCell ref="A47:F47"/>
    <mergeCell ref="D2:D4"/>
    <mergeCell ref="B2:B4"/>
    <mergeCell ref="C2:C4"/>
    <mergeCell ref="A39:A42"/>
    <mergeCell ref="B39:F39"/>
    <mergeCell ref="B40:B41"/>
    <mergeCell ref="C40:E40"/>
    <mergeCell ref="C42:E42"/>
    <mergeCell ref="C5:D5"/>
    <mergeCell ref="A2:A5"/>
    <mergeCell ref="A25:D25"/>
    <mergeCell ref="A1:D1"/>
    <mergeCell ref="A43:F43"/>
    <mergeCell ref="A44:F44"/>
    <mergeCell ref="A45:F45"/>
    <mergeCell ref="A46:F46"/>
  </mergeCells>
  <hyperlinks>
    <hyperlink ref="F1" location="Inhalt!A1" display="Zurück zum Inhaltsverzeichnis"/>
  </hyperlinks>
  <printOptions gridLinesSet="0"/>
  <pageMargins left="0.7" right="0.7" top="0.78740157500000008" bottom="0.78740157500000008" header="0.5" footer="0.5"/>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28"/>
  <sheetViews>
    <sheetView showGridLines="0" zoomScaleNormal="100" workbookViewId="0">
      <selection activeCell="H1" sqref="H1"/>
    </sheetView>
  </sheetViews>
  <sheetFormatPr baseColWidth="10" defaultColWidth="11.5546875" defaultRowHeight="9"/>
  <cols>
    <col min="1" max="1" width="4.6640625" style="366" customWidth="1"/>
    <col min="2" max="6" width="19" style="366" customWidth="1"/>
    <col min="7" max="7" width="2" style="366" customWidth="1"/>
    <col min="8" max="8" width="17.21875" style="160" bestFit="1" customWidth="1"/>
    <col min="9" max="16384" width="11.5546875" style="366"/>
  </cols>
  <sheetData>
    <row r="1" spans="1:8" s="164" customFormat="1" ht="32.25" customHeight="1">
      <c r="A1" s="1070" t="s">
        <v>161</v>
      </c>
      <c r="B1" s="1070"/>
      <c r="C1" s="1070"/>
      <c r="D1" s="1070"/>
      <c r="E1" s="1070"/>
      <c r="F1" s="1070"/>
      <c r="G1" s="228"/>
      <c r="H1" s="283" t="s">
        <v>919</v>
      </c>
    </row>
    <row r="2" spans="1:8" ht="12.6" customHeight="1">
      <c r="A2" s="1064" t="s">
        <v>0</v>
      </c>
      <c r="B2" s="1063" t="s">
        <v>105</v>
      </c>
      <c r="C2" s="1063" t="s">
        <v>106</v>
      </c>
      <c r="D2" s="1065" t="s">
        <v>107</v>
      </c>
      <c r="E2" s="1065"/>
      <c r="F2" s="1067" t="s">
        <v>120</v>
      </c>
    </row>
    <row r="3" spans="1:8" ht="34.5" customHeight="1">
      <c r="A3" s="1064"/>
      <c r="B3" s="1063"/>
      <c r="C3" s="1063"/>
      <c r="D3" s="937" t="s">
        <v>43</v>
      </c>
      <c r="E3" s="937" t="s">
        <v>122</v>
      </c>
      <c r="F3" s="1067"/>
    </row>
    <row r="4" spans="1:8" ht="12.6" customHeight="1">
      <c r="A4" s="11" t="s">
        <v>4</v>
      </c>
      <c r="B4" s="631">
        <v>7100</v>
      </c>
      <c r="C4" s="631">
        <v>7700</v>
      </c>
      <c r="D4" s="632">
        <v>4900</v>
      </c>
      <c r="E4" s="632">
        <v>3100</v>
      </c>
      <c r="F4" s="633">
        <v>2.8</v>
      </c>
    </row>
    <row r="5" spans="1:8" ht="12.6" customHeight="1">
      <c r="A5" s="12" t="s">
        <v>5</v>
      </c>
      <c r="B5" s="634">
        <v>7100</v>
      </c>
      <c r="C5" s="634">
        <v>7600</v>
      </c>
      <c r="D5" s="635">
        <v>5600</v>
      </c>
      <c r="E5" s="635">
        <v>3100</v>
      </c>
      <c r="F5" s="636">
        <v>2.5</v>
      </c>
    </row>
    <row r="6" spans="1:8" ht="12.6" customHeight="1">
      <c r="A6" s="11" t="s">
        <v>6</v>
      </c>
      <c r="B6" s="631">
        <v>8100</v>
      </c>
      <c r="C6" s="631">
        <v>9000</v>
      </c>
      <c r="D6" s="632">
        <v>5100</v>
      </c>
      <c r="E6" s="632">
        <v>3300</v>
      </c>
      <c r="F6" s="633">
        <v>2.6</v>
      </c>
    </row>
    <row r="7" spans="1:8" ht="12.6" customHeight="1">
      <c r="A7" s="12" t="s">
        <v>7</v>
      </c>
      <c r="B7" s="634">
        <v>9200</v>
      </c>
      <c r="C7" s="634">
        <v>10000</v>
      </c>
      <c r="D7" s="635">
        <v>6100</v>
      </c>
      <c r="E7" s="635">
        <v>3800</v>
      </c>
      <c r="F7" s="636">
        <v>3.1</v>
      </c>
    </row>
    <row r="8" spans="1:8" ht="12.6" customHeight="1">
      <c r="A8" s="11" t="s">
        <v>8</v>
      </c>
      <c r="B8" s="631">
        <v>7000</v>
      </c>
      <c r="C8" s="631">
        <v>7400</v>
      </c>
      <c r="D8" s="632">
        <v>4700</v>
      </c>
      <c r="E8" s="632">
        <v>3600</v>
      </c>
      <c r="F8" s="633">
        <v>3.2</v>
      </c>
    </row>
    <row r="9" spans="1:8" ht="12.6" customHeight="1">
      <c r="A9" s="12" t="s">
        <v>9</v>
      </c>
      <c r="B9" s="634">
        <v>6700</v>
      </c>
      <c r="C9" s="634">
        <v>7800</v>
      </c>
      <c r="D9" s="635">
        <v>4200</v>
      </c>
      <c r="E9" s="635">
        <v>2600</v>
      </c>
      <c r="F9" s="636">
        <v>2.2999999999999998</v>
      </c>
    </row>
    <row r="10" spans="1:8" ht="12.6" customHeight="1">
      <c r="A10" s="11" t="s">
        <v>10</v>
      </c>
      <c r="B10" s="631">
        <v>9000</v>
      </c>
      <c r="C10" s="631">
        <v>10100</v>
      </c>
      <c r="D10" s="632">
        <v>5600</v>
      </c>
      <c r="E10" s="632">
        <v>3700</v>
      </c>
      <c r="F10" s="633">
        <v>2</v>
      </c>
    </row>
    <row r="11" spans="1:8" ht="12.6" customHeight="1">
      <c r="A11" s="12" t="s">
        <v>11</v>
      </c>
      <c r="B11" s="634">
        <v>7000</v>
      </c>
      <c r="C11" s="634">
        <v>7500</v>
      </c>
      <c r="D11" s="635">
        <v>5200</v>
      </c>
      <c r="E11" s="635">
        <v>3300</v>
      </c>
      <c r="F11" s="636">
        <v>2.5</v>
      </c>
    </row>
    <row r="12" spans="1:8" ht="12.6" customHeight="1">
      <c r="A12" s="11" t="s">
        <v>12</v>
      </c>
      <c r="B12" s="631">
        <v>6900</v>
      </c>
      <c r="C12" s="631">
        <v>7500</v>
      </c>
      <c r="D12" s="632">
        <v>4000</v>
      </c>
      <c r="E12" s="632">
        <v>2900</v>
      </c>
      <c r="F12" s="633">
        <v>3.5</v>
      </c>
    </row>
    <row r="13" spans="1:8" ht="12.6" customHeight="1">
      <c r="A13" s="12" t="s">
        <v>13</v>
      </c>
      <c r="B13" s="634">
        <v>6800</v>
      </c>
      <c r="C13" s="634">
        <v>7600</v>
      </c>
      <c r="D13" s="635">
        <v>4500</v>
      </c>
      <c r="E13" s="635">
        <v>2700</v>
      </c>
      <c r="F13" s="636">
        <v>3.4</v>
      </c>
    </row>
    <row r="14" spans="1:8" ht="12.6" customHeight="1">
      <c r="A14" s="11" t="s">
        <v>14</v>
      </c>
      <c r="B14" s="631">
        <v>6200</v>
      </c>
      <c r="C14" s="631">
        <v>6800</v>
      </c>
      <c r="D14" s="632">
        <v>4200</v>
      </c>
      <c r="E14" s="632">
        <v>2600</v>
      </c>
      <c r="F14" s="633">
        <v>2.8</v>
      </c>
    </row>
    <row r="15" spans="1:8" ht="12.6" customHeight="1">
      <c r="A15" s="12" t="s">
        <v>15</v>
      </c>
      <c r="B15" s="634">
        <v>6500</v>
      </c>
      <c r="C15" s="634">
        <v>7100</v>
      </c>
      <c r="D15" s="635">
        <v>4500</v>
      </c>
      <c r="E15" s="635">
        <v>2800</v>
      </c>
      <c r="F15" s="636">
        <v>2.9</v>
      </c>
    </row>
    <row r="16" spans="1:8" ht="12.6" customHeight="1">
      <c r="A16" s="11" t="s">
        <v>16</v>
      </c>
      <c r="B16" s="631">
        <v>6700</v>
      </c>
      <c r="C16" s="631">
        <v>7500</v>
      </c>
      <c r="D16" s="632">
        <v>4400</v>
      </c>
      <c r="E16" s="632">
        <v>3000</v>
      </c>
      <c r="F16" s="633">
        <v>2.7</v>
      </c>
    </row>
    <row r="17" spans="1:8" ht="12.6" customHeight="1">
      <c r="A17" s="12" t="s">
        <v>17</v>
      </c>
      <c r="B17" s="634">
        <v>7100</v>
      </c>
      <c r="C17" s="634">
        <v>7500</v>
      </c>
      <c r="D17" s="635">
        <v>5300</v>
      </c>
      <c r="E17" s="635">
        <v>3700</v>
      </c>
      <c r="F17" s="636">
        <v>3</v>
      </c>
    </row>
    <row r="18" spans="1:8" ht="12.6" customHeight="1">
      <c r="A18" s="11" t="s">
        <v>18</v>
      </c>
      <c r="B18" s="631">
        <v>7300</v>
      </c>
      <c r="C18" s="631">
        <v>7900</v>
      </c>
      <c r="D18" s="632">
        <v>4600</v>
      </c>
      <c r="E18" s="632">
        <v>3100</v>
      </c>
      <c r="F18" s="633">
        <v>3.4</v>
      </c>
    </row>
    <row r="19" spans="1:8" ht="12.6" customHeight="1">
      <c r="A19" s="12" t="s">
        <v>19</v>
      </c>
      <c r="B19" s="634">
        <v>6300</v>
      </c>
      <c r="C19" s="634">
        <v>6900</v>
      </c>
      <c r="D19" s="635">
        <v>4600</v>
      </c>
      <c r="E19" s="635">
        <v>3300</v>
      </c>
      <c r="F19" s="636">
        <v>3.3</v>
      </c>
    </row>
    <row r="20" spans="1:8" ht="12.6" customHeight="1">
      <c r="A20" s="11" t="s">
        <v>20</v>
      </c>
      <c r="B20" s="631">
        <v>8400</v>
      </c>
      <c r="C20" s="631">
        <v>8800</v>
      </c>
      <c r="D20" s="632">
        <v>6900</v>
      </c>
      <c r="E20" s="632">
        <v>4500</v>
      </c>
      <c r="F20" s="633">
        <v>3.7</v>
      </c>
    </row>
    <row r="21" spans="1:8">
      <c r="C21" s="457"/>
      <c r="D21" s="457"/>
      <c r="E21" s="457"/>
    </row>
    <row r="22" spans="1:8" s="373" customFormat="1" ht="15" customHeight="1">
      <c r="A22" s="1087" t="s">
        <v>121</v>
      </c>
      <c r="B22" s="1087"/>
      <c r="C22" s="1087"/>
      <c r="D22" s="1087"/>
      <c r="E22" s="1087"/>
      <c r="F22" s="1087"/>
      <c r="H22" s="374"/>
    </row>
    <row r="24" spans="1:8" ht="15.75" customHeight="1">
      <c r="B24" s="458"/>
      <c r="C24" s="458"/>
      <c r="D24" s="458"/>
      <c r="E24" s="458"/>
    </row>
    <row r="25" spans="1:8">
      <c r="A25" s="458"/>
      <c r="B25" s="458"/>
      <c r="C25" s="458"/>
      <c r="D25" s="458"/>
      <c r="E25" s="458"/>
    </row>
    <row r="26" spans="1:8">
      <c r="A26" s="458"/>
      <c r="B26" s="458"/>
      <c r="C26" s="458"/>
      <c r="D26" s="458"/>
      <c r="E26" s="458"/>
    </row>
    <row r="27" spans="1:8">
      <c r="A27" s="458"/>
      <c r="B27" s="458"/>
      <c r="C27" s="458"/>
      <c r="D27" s="458"/>
      <c r="E27" s="458"/>
    </row>
    <row r="28" spans="1:8">
      <c r="A28" s="458"/>
      <c r="B28" s="458"/>
      <c r="C28" s="458"/>
      <c r="D28" s="458"/>
      <c r="E28" s="458"/>
    </row>
  </sheetData>
  <sheetProtection algorithmName="SHA-512" hashValue="tENG5CklH8m77DGoCQlaYbJvT61KYA9FTuZvhn0c99Mfu09AKV7lD46/dbDYB3rE7/L9Q5NPrasREA352HX4Lw==" saltValue="+O59ZjtfqOemem7QmNtPTQ==" spinCount="100000" sheet="1" objects="1" scenarios="1"/>
  <mergeCells count="7">
    <mergeCell ref="A1:F1"/>
    <mergeCell ref="A22:F22"/>
    <mergeCell ref="A2:A3"/>
    <mergeCell ref="B2:B3"/>
    <mergeCell ref="C2:C3"/>
    <mergeCell ref="F2:F3"/>
    <mergeCell ref="D2:E2"/>
  </mergeCells>
  <hyperlinks>
    <hyperlink ref="H1" location="Inhalt!A1" display="Zurück zum Inhaltsverzeichnis"/>
  </hyperlinks>
  <printOptions gridLinesSet="0"/>
  <pageMargins left="0.7" right="0.7" top="0.78740157500000008" bottom="0.78740157500000008" header="0.5" footer="0.5"/>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T41"/>
  <sheetViews>
    <sheetView showGridLines="0" zoomScaleNormal="100" workbookViewId="0">
      <selection sqref="A1:J1"/>
    </sheetView>
  </sheetViews>
  <sheetFormatPr baseColWidth="10" defaultColWidth="10.44140625" defaultRowHeight="9"/>
  <cols>
    <col min="1" max="1" width="4.6640625" style="455" customWidth="1"/>
    <col min="2" max="2" width="5.6640625" style="450" customWidth="1"/>
    <col min="3" max="3" width="14.6640625" style="450" customWidth="1"/>
    <col min="4" max="4" width="9.6640625" style="450" customWidth="1"/>
    <col min="5" max="6" width="9.88671875" style="450" customWidth="1"/>
    <col min="7" max="7" width="14.6640625" style="450" customWidth="1"/>
    <col min="8" max="10" width="9.88671875" style="450" customWidth="1"/>
    <col min="11" max="11" width="14.6640625" style="450" customWidth="1"/>
    <col min="12" max="15" width="9.88671875" style="450" customWidth="1"/>
    <col min="16" max="16" width="10.44140625" style="450"/>
    <col min="17" max="17" width="13.44140625" style="450" customWidth="1"/>
    <col min="18" max="18" width="10.44140625" style="450"/>
    <col min="19" max="19" width="2" style="366" customWidth="1"/>
    <col min="20" max="20" width="17.21875" style="160" bestFit="1" customWidth="1"/>
    <col min="21" max="16384" width="10.44140625" style="450"/>
  </cols>
  <sheetData>
    <row r="1" spans="1:20" s="260" customFormat="1" ht="32.25" customHeight="1">
      <c r="A1" s="1110" t="s">
        <v>163</v>
      </c>
      <c r="B1" s="1110"/>
      <c r="C1" s="1110"/>
      <c r="D1" s="1110"/>
      <c r="E1" s="1110"/>
      <c r="F1" s="1110"/>
      <c r="G1" s="1110"/>
      <c r="H1" s="1110"/>
      <c r="I1" s="1110"/>
      <c r="J1" s="1110"/>
      <c r="K1" s="1110"/>
      <c r="L1" s="1110"/>
      <c r="M1" s="1110"/>
      <c r="N1" s="1110"/>
      <c r="O1" s="261"/>
      <c r="P1" s="261"/>
      <c r="Q1" s="261"/>
      <c r="R1" s="261"/>
      <c r="S1" s="228"/>
      <c r="T1" s="283" t="s">
        <v>919</v>
      </c>
    </row>
    <row r="2" spans="1:20">
      <c r="A2" s="1111" t="s">
        <v>0</v>
      </c>
      <c r="B2" s="1108"/>
      <c r="C2" s="1112">
        <v>2007</v>
      </c>
      <c r="D2" s="1112"/>
      <c r="E2" s="1112"/>
      <c r="F2" s="1112"/>
      <c r="G2" s="1112">
        <v>2013</v>
      </c>
      <c r="H2" s="1112"/>
      <c r="I2" s="1112"/>
      <c r="J2" s="1112"/>
      <c r="K2" s="1112">
        <v>2015</v>
      </c>
      <c r="L2" s="1112"/>
      <c r="M2" s="1112"/>
      <c r="N2" s="1113"/>
      <c r="O2" s="1112">
        <v>2017</v>
      </c>
      <c r="P2" s="1112"/>
      <c r="Q2" s="1112"/>
      <c r="R2" s="1113"/>
    </row>
    <row r="3" spans="1:20">
      <c r="A3" s="1111"/>
      <c r="B3" s="1108"/>
      <c r="C3" s="1107" t="s">
        <v>164</v>
      </c>
      <c r="D3" s="1106" t="s">
        <v>165</v>
      </c>
      <c r="E3" s="1106"/>
      <c r="F3" s="1106"/>
      <c r="G3" s="1107" t="s">
        <v>164</v>
      </c>
      <c r="H3" s="1106" t="s">
        <v>165</v>
      </c>
      <c r="I3" s="1106"/>
      <c r="J3" s="1106"/>
      <c r="K3" s="1107" t="s">
        <v>164</v>
      </c>
      <c r="L3" s="1106" t="s">
        <v>165</v>
      </c>
      <c r="M3" s="1106"/>
      <c r="N3" s="1106"/>
      <c r="O3" s="1107" t="s">
        <v>164</v>
      </c>
      <c r="P3" s="1106" t="s">
        <v>165</v>
      </c>
      <c r="Q3" s="1106"/>
      <c r="R3" s="1109"/>
    </row>
    <row r="4" spans="1:20" ht="27">
      <c r="A4" s="1111"/>
      <c r="B4" s="1108"/>
      <c r="C4" s="1108"/>
      <c r="D4" s="940" t="s">
        <v>166</v>
      </c>
      <c r="E4" s="940" t="s">
        <v>167</v>
      </c>
      <c r="F4" s="940" t="s">
        <v>168</v>
      </c>
      <c r="G4" s="1108"/>
      <c r="H4" s="940" t="s">
        <v>166</v>
      </c>
      <c r="I4" s="940" t="s">
        <v>167</v>
      </c>
      <c r="J4" s="940" t="s">
        <v>168</v>
      </c>
      <c r="K4" s="1108"/>
      <c r="L4" s="940" t="s">
        <v>166</v>
      </c>
      <c r="M4" s="940" t="s">
        <v>167</v>
      </c>
      <c r="N4" s="941" t="s">
        <v>168</v>
      </c>
      <c r="O4" s="1108"/>
      <c r="P4" s="940" t="s">
        <v>166</v>
      </c>
      <c r="Q4" s="940" t="s">
        <v>167</v>
      </c>
      <c r="R4" s="941" t="s">
        <v>168</v>
      </c>
    </row>
    <row r="5" spans="1:20">
      <c r="A5" s="1105" t="s">
        <v>4</v>
      </c>
      <c r="B5" s="23" t="s">
        <v>198</v>
      </c>
      <c r="C5" s="637">
        <v>1171153</v>
      </c>
      <c r="D5" s="637">
        <v>569460</v>
      </c>
      <c r="E5" s="637">
        <v>214829</v>
      </c>
      <c r="F5" s="637">
        <v>386864</v>
      </c>
      <c r="G5" s="637">
        <v>962382.93553442415</v>
      </c>
      <c r="H5" s="637">
        <v>491380</v>
      </c>
      <c r="I5" s="637">
        <v>215601.93553442412</v>
      </c>
      <c r="J5" s="637">
        <v>255401</v>
      </c>
      <c r="K5" s="637">
        <v>954563.39032556268</v>
      </c>
      <c r="L5" s="637">
        <v>479545.31432338885</v>
      </c>
      <c r="M5" s="637">
        <v>208823.35733376644</v>
      </c>
      <c r="N5" s="638">
        <v>266194.71866840729</v>
      </c>
      <c r="O5" s="637">
        <v>983163</v>
      </c>
      <c r="P5" s="637">
        <v>486428</v>
      </c>
      <c r="Q5" s="637">
        <v>213597</v>
      </c>
      <c r="R5" s="638">
        <v>283138</v>
      </c>
    </row>
    <row r="6" spans="1:20">
      <c r="A6" s="1105"/>
      <c r="B6" s="26" t="s">
        <v>21</v>
      </c>
      <c r="C6" s="639">
        <v>100</v>
      </c>
      <c r="D6" s="640">
        <v>48.623877495083903</v>
      </c>
      <c r="E6" s="640">
        <v>18.343376142997542</v>
      </c>
      <c r="F6" s="640">
        <v>33.032746361918555</v>
      </c>
      <c r="G6" s="639">
        <v>100</v>
      </c>
      <c r="H6" s="640">
        <v>51.058677565508795</v>
      </c>
      <c r="I6" s="640">
        <v>22.402925859725212</v>
      </c>
      <c r="J6" s="640">
        <v>26.53839657476599</v>
      </c>
      <c r="K6" s="639">
        <v>100</v>
      </c>
      <c r="L6" s="640">
        <v>50.237136599156131</v>
      </c>
      <c r="M6" s="640">
        <v>21.876321619934043</v>
      </c>
      <c r="N6" s="641">
        <v>27.886541780909816</v>
      </c>
      <c r="O6" s="639">
        <f>(O5/$O$5)*100</f>
        <v>100</v>
      </c>
      <c r="P6" s="640">
        <f>(P5/$O$5)*100</f>
        <v>49.475824456371939</v>
      </c>
      <c r="Q6" s="640">
        <f>(Q5/$O$5)*100</f>
        <v>21.725492110667304</v>
      </c>
      <c r="R6" s="641">
        <f>(R5/$O$5)*100</f>
        <v>28.798683432960758</v>
      </c>
    </row>
    <row r="7" spans="1:20" ht="12.6" customHeight="1">
      <c r="A7" s="1105" t="s">
        <v>5</v>
      </c>
      <c r="B7" s="23" t="s">
        <v>198</v>
      </c>
      <c r="C7" s="637">
        <v>182885</v>
      </c>
      <c r="D7" s="637">
        <v>75333</v>
      </c>
      <c r="E7" s="637">
        <v>30949</v>
      </c>
      <c r="F7" s="637">
        <v>76603</v>
      </c>
      <c r="G7" s="637">
        <v>151643</v>
      </c>
      <c r="H7" s="637">
        <v>68656</v>
      </c>
      <c r="I7" s="637">
        <v>26242</v>
      </c>
      <c r="J7" s="637">
        <v>56745</v>
      </c>
      <c r="K7" s="637">
        <v>155717</v>
      </c>
      <c r="L7" s="637">
        <v>67525</v>
      </c>
      <c r="M7" s="637">
        <v>26574</v>
      </c>
      <c r="N7" s="638">
        <v>61618</v>
      </c>
      <c r="O7" s="637">
        <v>160425</v>
      </c>
      <c r="P7" s="637">
        <v>67841</v>
      </c>
      <c r="Q7" s="637">
        <v>27822</v>
      </c>
      <c r="R7" s="638">
        <v>64762</v>
      </c>
    </row>
    <row r="8" spans="1:20" ht="12.6" customHeight="1">
      <c r="A8" s="1105"/>
      <c r="B8" s="26" t="s">
        <v>21</v>
      </c>
      <c r="C8" s="639">
        <v>100</v>
      </c>
      <c r="D8" s="640">
        <v>41.191459113650652</v>
      </c>
      <c r="E8" s="640">
        <v>16.922656314077152</v>
      </c>
      <c r="F8" s="640">
        <v>41.88588457227219</v>
      </c>
      <c r="G8" s="639">
        <v>100</v>
      </c>
      <c r="H8" s="640">
        <v>45.274757159908468</v>
      </c>
      <c r="I8" s="640">
        <v>17.305117941480976</v>
      </c>
      <c r="J8" s="640">
        <v>37.420124898610553</v>
      </c>
      <c r="K8" s="639">
        <v>100</v>
      </c>
      <c r="L8" s="640">
        <v>43.363923014185993</v>
      </c>
      <c r="M8" s="640">
        <v>17.065574086323267</v>
      </c>
      <c r="N8" s="641">
        <v>39.570502899490741</v>
      </c>
      <c r="O8" s="639">
        <f>(O7/$O$7)*100</f>
        <v>100</v>
      </c>
      <c r="P8" s="640">
        <f>(P7/$O$7)*100</f>
        <v>42.288296711859125</v>
      </c>
      <c r="Q8" s="640">
        <f>(Q7/$O$7)*100</f>
        <v>17.342683496961197</v>
      </c>
      <c r="R8" s="641">
        <f>(R7/$O$7)*100</f>
        <v>40.369019791179674</v>
      </c>
    </row>
    <row r="9" spans="1:20" ht="12.6" customHeight="1">
      <c r="A9" s="1105" t="s">
        <v>6</v>
      </c>
      <c r="B9" s="23" t="s">
        <v>198</v>
      </c>
      <c r="C9" s="637">
        <v>146067</v>
      </c>
      <c r="D9" s="637">
        <v>85627</v>
      </c>
      <c r="E9" s="637">
        <v>26464</v>
      </c>
      <c r="F9" s="637">
        <v>33976</v>
      </c>
      <c r="G9" s="637">
        <v>123583</v>
      </c>
      <c r="H9" s="637">
        <v>77084</v>
      </c>
      <c r="I9" s="637">
        <v>27720</v>
      </c>
      <c r="J9" s="637">
        <v>18779</v>
      </c>
      <c r="K9" s="637">
        <v>126579</v>
      </c>
      <c r="L9" s="637">
        <v>74452</v>
      </c>
      <c r="M9" s="637">
        <v>27411</v>
      </c>
      <c r="N9" s="638">
        <v>24716</v>
      </c>
      <c r="O9" s="637">
        <v>130698</v>
      </c>
      <c r="P9" s="637">
        <v>78476</v>
      </c>
      <c r="Q9" s="637">
        <v>27370</v>
      </c>
      <c r="R9" s="638">
        <v>24852</v>
      </c>
    </row>
    <row r="10" spans="1:20" ht="12.6" customHeight="1">
      <c r="A10" s="1105"/>
      <c r="B10" s="26" t="s">
        <v>21</v>
      </c>
      <c r="C10" s="639">
        <v>100</v>
      </c>
      <c r="D10" s="640">
        <v>58.621728384919244</v>
      </c>
      <c r="E10" s="640">
        <v>18.117713104260375</v>
      </c>
      <c r="F10" s="640">
        <v>23.260558510820378</v>
      </c>
      <c r="G10" s="639">
        <v>100</v>
      </c>
      <c r="H10" s="640">
        <v>62.374274778893536</v>
      </c>
      <c r="I10" s="640">
        <v>22.430269535453906</v>
      </c>
      <c r="J10" s="640">
        <v>15.195455685652556</v>
      </c>
      <c r="K10" s="639">
        <v>100</v>
      </c>
      <c r="L10" s="640">
        <v>58.818603401828106</v>
      </c>
      <c r="M10" s="640">
        <v>21.655250870997559</v>
      </c>
      <c r="N10" s="641">
        <v>19.526145727174331</v>
      </c>
      <c r="O10" s="639">
        <f>(O9/$O$9)*100</f>
        <v>100</v>
      </c>
      <c r="P10" s="642">
        <f>(P9/$O$9)*100</f>
        <v>60.043765015531989</v>
      </c>
      <c r="Q10" s="642">
        <f>(Q9/$O$9)*100</f>
        <v>20.941406907527277</v>
      </c>
      <c r="R10" s="643">
        <f>(R9/$O$9)*100</f>
        <v>19.014828076940734</v>
      </c>
    </row>
    <row r="11" spans="1:20" ht="12.6" customHeight="1">
      <c r="A11" s="1105" t="s">
        <v>7</v>
      </c>
      <c r="B11" s="23" t="s">
        <v>198</v>
      </c>
      <c r="C11" s="637">
        <v>41937</v>
      </c>
      <c r="D11" s="637">
        <v>21619</v>
      </c>
      <c r="E11" s="637">
        <v>9773</v>
      </c>
      <c r="F11" s="637">
        <v>10545</v>
      </c>
      <c r="G11" s="637">
        <v>35639</v>
      </c>
      <c r="H11" s="637">
        <v>17127</v>
      </c>
      <c r="I11" s="637">
        <v>12077</v>
      </c>
      <c r="J11" s="637">
        <v>6435</v>
      </c>
      <c r="K11" s="637">
        <v>35085</v>
      </c>
      <c r="L11" s="637">
        <v>16218</v>
      </c>
      <c r="M11" s="637">
        <v>12234</v>
      </c>
      <c r="N11" s="638">
        <v>6633</v>
      </c>
      <c r="O11" s="637">
        <v>38272</v>
      </c>
      <c r="P11" s="637">
        <v>16864</v>
      </c>
      <c r="Q11" s="637">
        <v>12212</v>
      </c>
      <c r="R11" s="638">
        <v>9196</v>
      </c>
    </row>
    <row r="12" spans="1:20" ht="12.6" customHeight="1">
      <c r="A12" s="1105"/>
      <c r="B12" s="26" t="s">
        <v>21</v>
      </c>
      <c r="C12" s="639">
        <v>100</v>
      </c>
      <c r="D12" s="640">
        <v>51.551136228151748</v>
      </c>
      <c r="E12" s="640">
        <v>23.304003624484345</v>
      </c>
      <c r="F12" s="640">
        <v>25.1448601473639</v>
      </c>
      <c r="G12" s="639">
        <v>100</v>
      </c>
      <c r="H12" s="640">
        <v>48.056903953534047</v>
      </c>
      <c r="I12" s="640">
        <v>33.887033867392461</v>
      </c>
      <c r="J12" s="640">
        <v>18.056062179073486</v>
      </c>
      <c r="K12" s="639">
        <v>100</v>
      </c>
      <c r="L12" s="640">
        <v>46.224882428388199</v>
      </c>
      <c r="M12" s="640">
        <v>34.869602394185549</v>
      </c>
      <c r="N12" s="641">
        <v>18.905515177426249</v>
      </c>
      <c r="O12" s="639">
        <f>(O11/$O$11)*100</f>
        <v>100</v>
      </c>
      <c r="P12" s="640">
        <f>(P11/$O$11)*100</f>
        <v>44.063545150501668</v>
      </c>
      <c r="Q12" s="640">
        <f>(Q11/$O$11)*100</f>
        <v>31.90844481605351</v>
      </c>
      <c r="R12" s="641">
        <f>(R11/$O$11)*100</f>
        <v>24.028010033444815</v>
      </c>
    </row>
    <row r="13" spans="1:20" ht="12.6" customHeight="1">
      <c r="A13" s="1105" t="s">
        <v>8</v>
      </c>
      <c r="B13" s="23" t="s">
        <v>198</v>
      </c>
      <c r="C13" s="637">
        <v>29368</v>
      </c>
      <c r="D13" s="637">
        <v>16463</v>
      </c>
      <c r="E13" s="637">
        <v>7335</v>
      </c>
      <c r="F13" s="637">
        <v>5570</v>
      </c>
      <c r="G13" s="637">
        <v>16465</v>
      </c>
      <c r="H13" s="637">
        <v>8513</v>
      </c>
      <c r="I13" s="637">
        <v>5380</v>
      </c>
      <c r="J13" s="637">
        <v>2572</v>
      </c>
      <c r="K13" s="637">
        <v>16485</v>
      </c>
      <c r="L13" s="637">
        <v>8589</v>
      </c>
      <c r="M13" s="637">
        <v>5249</v>
      </c>
      <c r="N13" s="638">
        <v>2647</v>
      </c>
      <c r="O13" s="637">
        <v>17351</v>
      </c>
      <c r="P13" s="637">
        <v>8593</v>
      </c>
      <c r="Q13" s="637">
        <v>5580</v>
      </c>
      <c r="R13" s="638">
        <v>3178</v>
      </c>
    </row>
    <row r="14" spans="1:20" ht="12.6" customHeight="1">
      <c r="A14" s="1105"/>
      <c r="B14" s="26" t="s">
        <v>21</v>
      </c>
      <c r="C14" s="639">
        <v>100</v>
      </c>
      <c r="D14" s="640">
        <v>56.057613729229097</v>
      </c>
      <c r="E14" s="640">
        <v>24.976164532824843</v>
      </c>
      <c r="F14" s="640">
        <v>18.966221737946061</v>
      </c>
      <c r="G14" s="639">
        <v>100</v>
      </c>
      <c r="H14" s="640">
        <v>51.703613726085635</v>
      </c>
      <c r="I14" s="640">
        <v>32.675372001214697</v>
      </c>
      <c r="J14" s="640">
        <v>15.621014272699666</v>
      </c>
      <c r="K14" s="639">
        <v>100</v>
      </c>
      <c r="L14" s="640">
        <v>52.101910828025474</v>
      </c>
      <c r="M14" s="640">
        <v>31.841067637245981</v>
      </c>
      <c r="N14" s="641">
        <v>16.057021534728541</v>
      </c>
      <c r="O14" s="639">
        <f>(O13/$O$13)*100</f>
        <v>100</v>
      </c>
      <c r="P14" s="640">
        <f>(P13/$O$13)*100</f>
        <v>49.5245230822431</v>
      </c>
      <c r="Q14" s="640">
        <f>(Q13/$O$13)*100</f>
        <v>32.159529710103165</v>
      </c>
      <c r="R14" s="641">
        <f>(R13/$O$13)*100</f>
        <v>18.315947207653739</v>
      </c>
    </row>
    <row r="15" spans="1:20" ht="12.6" customHeight="1">
      <c r="A15" s="1105" t="s">
        <v>9</v>
      </c>
      <c r="B15" s="23" t="s">
        <v>198</v>
      </c>
      <c r="C15" s="637">
        <v>11773</v>
      </c>
      <c r="D15" s="637">
        <v>6462</v>
      </c>
      <c r="E15" s="637">
        <v>1384</v>
      </c>
      <c r="F15" s="637">
        <v>3927</v>
      </c>
      <c r="G15" s="637">
        <v>10550</v>
      </c>
      <c r="H15" s="637">
        <v>5928</v>
      </c>
      <c r="I15" s="637">
        <v>1376</v>
      </c>
      <c r="J15" s="637">
        <v>3246</v>
      </c>
      <c r="K15" s="637">
        <v>10475</v>
      </c>
      <c r="L15" s="637">
        <v>5928</v>
      </c>
      <c r="M15" s="637">
        <v>1376</v>
      </c>
      <c r="N15" s="638">
        <v>3171</v>
      </c>
      <c r="O15" s="637">
        <v>11376</v>
      </c>
      <c r="P15" s="637">
        <v>6024</v>
      </c>
      <c r="Q15" s="637">
        <v>1310</v>
      </c>
      <c r="R15" s="638">
        <v>4042</v>
      </c>
    </row>
    <row r="16" spans="1:20" ht="12.6" customHeight="1">
      <c r="A16" s="1105"/>
      <c r="B16" s="26" t="s">
        <v>21</v>
      </c>
      <c r="C16" s="639">
        <v>100</v>
      </c>
      <c r="D16" s="640">
        <v>54.888303745859169</v>
      </c>
      <c r="E16" s="640">
        <v>11.755712222882869</v>
      </c>
      <c r="F16" s="640">
        <v>33.355984031257961</v>
      </c>
      <c r="G16" s="639">
        <f>G15/$G$15*100</f>
        <v>100</v>
      </c>
      <c r="H16" s="642">
        <f>H15/$G$15*100</f>
        <v>56.189573459715639</v>
      </c>
      <c r="I16" s="642">
        <f>I15/$G$15*100</f>
        <v>13.042654028436019</v>
      </c>
      <c r="J16" s="642">
        <f>J15/$G$15*100</f>
        <v>30.767772511848339</v>
      </c>
      <c r="K16" s="639">
        <f>K15/$K$15*100</f>
        <v>100</v>
      </c>
      <c r="L16" s="640">
        <f>L15/$K$15*100</f>
        <v>56.591885441527445</v>
      </c>
      <c r="M16" s="640">
        <f>M15/$K$15*100</f>
        <v>13.136038186157517</v>
      </c>
      <c r="N16" s="640">
        <f>N15/$K$15*100</f>
        <v>30.272076372315038</v>
      </c>
      <c r="O16" s="639">
        <f>O15/$O$15*100</f>
        <v>100</v>
      </c>
      <c r="P16" s="640">
        <f>P15/$O$15*100</f>
        <v>52.953586497890292</v>
      </c>
      <c r="Q16" s="640">
        <f>Q15/$O$15*100</f>
        <v>11.515471167369903</v>
      </c>
      <c r="R16" s="641">
        <f>R15/$O$15*100</f>
        <v>35.530942334739798</v>
      </c>
    </row>
    <row r="17" spans="1:18" ht="12.6" customHeight="1">
      <c r="A17" s="1105" t="s">
        <v>10</v>
      </c>
      <c r="B17" s="23" t="s">
        <v>198</v>
      </c>
      <c r="C17" s="637">
        <v>25784</v>
      </c>
      <c r="D17" s="637">
        <v>14408</v>
      </c>
      <c r="E17" s="637">
        <v>4123</v>
      </c>
      <c r="F17" s="637">
        <v>7253</v>
      </c>
      <c r="G17" s="637">
        <v>21585</v>
      </c>
      <c r="H17" s="637">
        <v>13465</v>
      </c>
      <c r="I17" s="637">
        <v>4512</v>
      </c>
      <c r="J17" s="637">
        <v>3608</v>
      </c>
      <c r="K17" s="637">
        <v>22789</v>
      </c>
      <c r="L17" s="637">
        <v>13717</v>
      </c>
      <c r="M17" s="637">
        <v>4530</v>
      </c>
      <c r="N17" s="638">
        <v>4542</v>
      </c>
      <c r="O17" s="637">
        <v>22456</v>
      </c>
      <c r="P17" s="637">
        <v>13934</v>
      </c>
      <c r="Q17" s="637">
        <v>4683</v>
      </c>
      <c r="R17" s="638">
        <v>3839</v>
      </c>
    </row>
    <row r="18" spans="1:18" ht="12.6" customHeight="1">
      <c r="A18" s="1105"/>
      <c r="B18" s="26" t="s">
        <v>21</v>
      </c>
      <c r="C18" s="639">
        <v>100</v>
      </c>
      <c r="D18" s="640">
        <v>55.87961526528079</v>
      </c>
      <c r="E18" s="640">
        <v>15.99053676698728</v>
      </c>
      <c r="F18" s="640">
        <v>28.129847967731926</v>
      </c>
      <c r="G18" s="639">
        <v>100</v>
      </c>
      <c r="H18" s="640">
        <v>62.381283298586986</v>
      </c>
      <c r="I18" s="640">
        <v>20.903405142460045</v>
      </c>
      <c r="J18" s="640">
        <v>16.715311558952976</v>
      </c>
      <c r="K18" s="639">
        <v>100</v>
      </c>
      <c r="L18" s="640">
        <v>60.191320373864585</v>
      </c>
      <c r="M18" s="640">
        <v>19.878011321251481</v>
      </c>
      <c r="N18" s="641">
        <v>19.930668304883934</v>
      </c>
      <c r="O18" s="639">
        <f>(O17/$O$17)*100</f>
        <v>100</v>
      </c>
      <c r="P18" s="640">
        <f>(P17/$O$17)*100</f>
        <v>62.050231563947278</v>
      </c>
      <c r="Q18" s="640">
        <f>(Q17/$O$17)*100</f>
        <v>20.854114713216955</v>
      </c>
      <c r="R18" s="641">
        <f>(R17/$O$17)*100</f>
        <v>17.09565372283577</v>
      </c>
    </row>
    <row r="19" spans="1:18" ht="12.6" customHeight="1">
      <c r="A19" s="1105" t="s">
        <v>11</v>
      </c>
      <c r="B19" s="23" t="s">
        <v>198</v>
      </c>
      <c r="C19" s="637">
        <v>72098</v>
      </c>
      <c r="D19" s="637">
        <v>38433</v>
      </c>
      <c r="E19" s="637">
        <v>10351</v>
      </c>
      <c r="F19" s="637">
        <v>23314</v>
      </c>
      <c r="G19" s="637">
        <v>67906</v>
      </c>
      <c r="H19" s="637">
        <v>36488</v>
      </c>
      <c r="I19" s="637">
        <v>14451</v>
      </c>
      <c r="J19" s="637">
        <v>16967</v>
      </c>
      <c r="K19" s="637">
        <v>66747</v>
      </c>
      <c r="L19" s="637">
        <v>34934</v>
      </c>
      <c r="M19" s="637">
        <v>14067</v>
      </c>
      <c r="N19" s="638">
        <v>17746</v>
      </c>
      <c r="O19" s="637">
        <v>66141</v>
      </c>
      <c r="P19" s="637">
        <v>35846</v>
      </c>
      <c r="Q19" s="637">
        <v>12924</v>
      </c>
      <c r="R19" s="638">
        <v>17371</v>
      </c>
    </row>
    <row r="20" spans="1:18" ht="12.6" customHeight="1">
      <c r="A20" s="1105"/>
      <c r="B20" s="26" t="s">
        <v>21</v>
      </c>
      <c r="C20" s="639">
        <v>100</v>
      </c>
      <c r="D20" s="640">
        <v>53.306610446891732</v>
      </c>
      <c r="E20" s="640">
        <v>14.356847624067242</v>
      </c>
      <c r="F20" s="640">
        <v>32.336541929041033</v>
      </c>
      <c r="G20" s="639">
        <v>100</v>
      </c>
      <c r="H20" s="640">
        <v>53.733101640503051</v>
      </c>
      <c r="I20" s="640">
        <v>21.280888286749331</v>
      </c>
      <c r="J20" s="640">
        <v>24.986010072747622</v>
      </c>
      <c r="K20" s="639">
        <v>100</v>
      </c>
      <c r="L20" s="640">
        <v>52.337932790986862</v>
      </c>
      <c r="M20" s="640">
        <v>21.075104499078613</v>
      </c>
      <c r="N20" s="641">
        <v>26.586962709934529</v>
      </c>
      <c r="O20" s="639">
        <f>(O19/$O$19)*100</f>
        <v>100</v>
      </c>
      <c r="P20" s="640">
        <f>(P19/$O$19)*100</f>
        <v>54.196338126124488</v>
      </c>
      <c r="Q20" s="640">
        <f>(Q19/$O$19)*100</f>
        <v>19.540073479384951</v>
      </c>
      <c r="R20" s="641">
        <f>(R19/$O$19)*100</f>
        <v>26.263588394490554</v>
      </c>
    </row>
    <row r="21" spans="1:18" ht="12.6" customHeight="1">
      <c r="A21" s="1105" t="s">
        <v>12</v>
      </c>
      <c r="B21" s="23" t="s">
        <v>198</v>
      </c>
      <c r="C21" s="637">
        <v>23093</v>
      </c>
      <c r="D21" s="637">
        <v>14674</v>
      </c>
      <c r="E21" s="637">
        <v>4374</v>
      </c>
      <c r="F21" s="637">
        <v>4045</v>
      </c>
      <c r="G21" s="637">
        <v>12316</v>
      </c>
      <c r="H21" s="637">
        <v>6908</v>
      </c>
      <c r="I21" s="637">
        <v>3410</v>
      </c>
      <c r="J21" s="637">
        <v>1998</v>
      </c>
      <c r="K21" s="637">
        <v>12196</v>
      </c>
      <c r="L21" s="637">
        <v>6727</v>
      </c>
      <c r="M21" s="637">
        <v>3396</v>
      </c>
      <c r="N21" s="638">
        <v>2073</v>
      </c>
      <c r="O21" s="637">
        <v>12881</v>
      </c>
      <c r="P21" s="637">
        <v>6889</v>
      </c>
      <c r="Q21" s="637">
        <v>3870</v>
      </c>
      <c r="R21" s="638">
        <v>2122</v>
      </c>
    </row>
    <row r="22" spans="1:18" ht="12.6" customHeight="1">
      <c r="A22" s="1105"/>
      <c r="B22" s="26" t="s">
        <v>21</v>
      </c>
      <c r="C22" s="639">
        <v>100</v>
      </c>
      <c r="D22" s="640">
        <v>63.543064998051356</v>
      </c>
      <c r="E22" s="640">
        <v>18.940804572814272</v>
      </c>
      <c r="F22" s="640">
        <v>17.516130429134368</v>
      </c>
      <c r="G22" s="639">
        <v>99.999999999999986</v>
      </c>
      <c r="H22" s="640">
        <v>56.089639493341991</v>
      </c>
      <c r="I22" s="640">
        <v>27.687560896394931</v>
      </c>
      <c r="J22" s="640">
        <v>16.22279961026307</v>
      </c>
      <c r="K22" s="639">
        <v>100</v>
      </c>
      <c r="L22" s="640">
        <v>55.157428665136109</v>
      </c>
      <c r="M22" s="640">
        <v>27.845195145949489</v>
      </c>
      <c r="N22" s="641">
        <v>16.997376188914398</v>
      </c>
      <c r="O22" s="639">
        <f>(O21/$O$21)*100</f>
        <v>100</v>
      </c>
      <c r="P22" s="640">
        <f>(P21/$O$21)*100</f>
        <v>53.481872525425047</v>
      </c>
      <c r="Q22" s="640">
        <f>(Q21/$O$21)*100</f>
        <v>30.044251222731155</v>
      </c>
      <c r="R22" s="641">
        <f>(R21/$O$21)*100</f>
        <v>16.473876251843798</v>
      </c>
    </row>
    <row r="23" spans="1:18" ht="12.6" customHeight="1">
      <c r="A23" s="1105" t="s">
        <v>13</v>
      </c>
      <c r="B23" s="23" t="s">
        <v>198</v>
      </c>
      <c r="C23" s="637">
        <v>141511</v>
      </c>
      <c r="D23" s="637">
        <v>58573</v>
      </c>
      <c r="E23" s="637">
        <v>19882</v>
      </c>
      <c r="F23" s="637">
        <v>63056</v>
      </c>
      <c r="G23" s="637">
        <v>115343</v>
      </c>
      <c r="H23" s="637">
        <v>54733</v>
      </c>
      <c r="I23" s="637">
        <v>21578</v>
      </c>
      <c r="J23" s="637">
        <v>39032</v>
      </c>
      <c r="K23" s="637">
        <v>115137</v>
      </c>
      <c r="L23" s="637">
        <v>54059</v>
      </c>
      <c r="M23" s="637">
        <v>22158</v>
      </c>
      <c r="N23" s="638">
        <v>38920</v>
      </c>
      <c r="O23" s="637">
        <v>117125</v>
      </c>
      <c r="P23" s="637">
        <v>54132</v>
      </c>
      <c r="Q23" s="637">
        <v>22379</v>
      </c>
      <c r="R23" s="638">
        <v>40614</v>
      </c>
    </row>
    <row r="24" spans="1:18" ht="12.6" customHeight="1">
      <c r="A24" s="1105"/>
      <c r="B24" s="26" t="s">
        <v>21</v>
      </c>
      <c r="C24" s="639">
        <v>100</v>
      </c>
      <c r="D24" s="640">
        <v>41.391128604843445</v>
      </c>
      <c r="E24" s="640">
        <v>14.049791182310917</v>
      </c>
      <c r="F24" s="640">
        <v>44.559080212845643</v>
      </c>
      <c r="G24" s="639">
        <v>100</v>
      </c>
      <c r="H24" s="640">
        <v>47.452381158804613</v>
      </c>
      <c r="I24" s="640">
        <v>18.707680570125625</v>
      </c>
      <c r="J24" s="640">
        <v>33.839938271069769</v>
      </c>
      <c r="K24" s="639">
        <v>100</v>
      </c>
      <c r="L24" s="640">
        <v>46.951892093766553</v>
      </c>
      <c r="M24" s="640">
        <v>19.244899554443837</v>
      </c>
      <c r="N24" s="641">
        <v>33.803208351789607</v>
      </c>
      <c r="O24" s="639">
        <f>(O23/$O$23)*100</f>
        <v>100</v>
      </c>
      <c r="P24" s="640">
        <f>(P23/$O$23)*100</f>
        <v>46.21728922091782</v>
      </c>
      <c r="Q24" s="640">
        <f>(Q23/$O$23)*100</f>
        <v>19.106937033084311</v>
      </c>
      <c r="R24" s="641">
        <f>(R23/$O$23)*100</f>
        <v>34.675773745997866</v>
      </c>
    </row>
    <row r="25" spans="1:18" ht="12.6" customHeight="1">
      <c r="A25" s="1105" t="s">
        <v>14</v>
      </c>
      <c r="B25" s="23" t="s">
        <v>198</v>
      </c>
      <c r="C25" s="637">
        <v>256164</v>
      </c>
      <c r="D25" s="637">
        <v>120285</v>
      </c>
      <c r="E25" s="637">
        <v>47585</v>
      </c>
      <c r="F25" s="637">
        <v>88294</v>
      </c>
      <c r="G25" s="637">
        <v>227778</v>
      </c>
      <c r="H25" s="637">
        <v>116103</v>
      </c>
      <c r="I25" s="637">
        <v>50588</v>
      </c>
      <c r="J25" s="637">
        <v>61087</v>
      </c>
      <c r="K25" s="637">
        <v>214289</v>
      </c>
      <c r="L25" s="637">
        <v>110606</v>
      </c>
      <c r="M25" s="637">
        <v>43994</v>
      </c>
      <c r="N25" s="638">
        <v>59689</v>
      </c>
      <c r="O25" s="637">
        <v>223693</v>
      </c>
      <c r="P25" s="637">
        <v>112456</v>
      </c>
      <c r="Q25" s="637">
        <v>47802</v>
      </c>
      <c r="R25" s="638">
        <v>63435</v>
      </c>
    </row>
    <row r="26" spans="1:18" ht="12.6" customHeight="1">
      <c r="A26" s="1105"/>
      <c r="B26" s="26" t="s">
        <v>21</v>
      </c>
      <c r="C26" s="639">
        <v>100</v>
      </c>
      <c r="D26" s="640">
        <v>46.956246779406939</v>
      </c>
      <c r="E26" s="640">
        <v>18.575990381162068</v>
      </c>
      <c r="F26" s="640">
        <v>34.467762839430989</v>
      </c>
      <c r="G26" s="639">
        <v>100</v>
      </c>
      <c r="H26" s="640">
        <v>50.971999051708245</v>
      </c>
      <c r="I26" s="640">
        <v>22.209344186005673</v>
      </c>
      <c r="J26" s="640">
        <v>26.818656762286086</v>
      </c>
      <c r="K26" s="639">
        <v>100</v>
      </c>
      <c r="L26" s="640">
        <v>51.615341898090897</v>
      </c>
      <c r="M26" s="640">
        <v>20.530218536649105</v>
      </c>
      <c r="N26" s="641">
        <v>27.854439565259998</v>
      </c>
      <c r="O26" s="639">
        <f>(O25/$O$25)*100</f>
        <v>100</v>
      </c>
      <c r="P26" s="640">
        <f>(P25/$O$25)*100</f>
        <v>50.272471646408249</v>
      </c>
      <c r="Q26" s="640">
        <f>(Q25/$O$25)*100</f>
        <v>21.369466188034494</v>
      </c>
      <c r="R26" s="641">
        <f>(R25/$O$25)*100</f>
        <v>28.358062165557257</v>
      </c>
    </row>
    <row r="27" spans="1:18" ht="12.6" customHeight="1">
      <c r="A27" s="1105" t="s">
        <v>15</v>
      </c>
      <c r="B27" s="23" t="s">
        <v>198</v>
      </c>
      <c r="C27" s="637">
        <v>59764</v>
      </c>
      <c r="D27" s="637">
        <v>27105</v>
      </c>
      <c r="E27" s="637">
        <v>10381</v>
      </c>
      <c r="F27" s="637">
        <v>22278</v>
      </c>
      <c r="G27" s="637">
        <v>52585</v>
      </c>
      <c r="H27" s="637">
        <v>24910</v>
      </c>
      <c r="I27" s="637">
        <v>13284</v>
      </c>
      <c r="J27" s="637">
        <v>14391</v>
      </c>
      <c r="K27" s="637">
        <v>53168</v>
      </c>
      <c r="L27" s="637">
        <v>25247</v>
      </c>
      <c r="M27" s="637">
        <v>13384</v>
      </c>
      <c r="N27" s="638">
        <v>14537</v>
      </c>
      <c r="O27" s="637">
        <v>53267</v>
      </c>
      <c r="P27" s="637">
        <v>24306</v>
      </c>
      <c r="Q27" s="637">
        <v>12730</v>
      </c>
      <c r="R27" s="638">
        <v>16231</v>
      </c>
    </row>
    <row r="28" spans="1:18" ht="12.6" customHeight="1">
      <c r="A28" s="1105"/>
      <c r="B28" s="26" t="s">
        <v>21</v>
      </c>
      <c r="C28" s="639">
        <v>100</v>
      </c>
      <c r="D28" s="640">
        <v>45.3533900006693</v>
      </c>
      <c r="E28" s="640">
        <v>17.369988621912857</v>
      </c>
      <c r="F28" s="640">
        <v>37.276621377417847</v>
      </c>
      <c r="G28" s="639">
        <v>100</v>
      </c>
      <c r="H28" s="640">
        <v>47.370923267091371</v>
      </c>
      <c r="I28" s="640">
        <v>25.261956831796137</v>
      </c>
      <c r="J28" s="640">
        <v>27.367119901112485</v>
      </c>
      <c r="K28" s="639">
        <v>100</v>
      </c>
      <c r="L28" s="640">
        <v>47.485329521516704</v>
      </c>
      <c r="M28" s="640">
        <v>25.173036412879927</v>
      </c>
      <c r="N28" s="641">
        <v>27.341634065603373</v>
      </c>
      <c r="O28" s="639">
        <f>(O27/$O$27)*100</f>
        <v>100</v>
      </c>
      <c r="P28" s="640">
        <f>(P27/$O$27)*100</f>
        <v>45.630502938029174</v>
      </c>
      <c r="Q28" s="640">
        <f>(Q27/$O$27)*100</f>
        <v>23.898473726697581</v>
      </c>
      <c r="R28" s="641">
        <f>(R27/$O$27)*100</f>
        <v>30.471023335273244</v>
      </c>
    </row>
    <row r="29" spans="1:18" ht="12.6" customHeight="1">
      <c r="A29" s="1104" t="s">
        <v>16</v>
      </c>
      <c r="B29" s="23" t="s">
        <v>198</v>
      </c>
      <c r="C29" s="637">
        <v>14114.429507228246</v>
      </c>
      <c r="D29" s="637">
        <v>7117</v>
      </c>
      <c r="E29" s="637">
        <v>1508</v>
      </c>
      <c r="F29" s="637">
        <v>5489.4295072282457</v>
      </c>
      <c r="G29" s="637">
        <v>12042.935534424118</v>
      </c>
      <c r="H29" s="637">
        <v>5981</v>
      </c>
      <c r="I29" s="637">
        <v>2294.9355344241185</v>
      </c>
      <c r="J29" s="637">
        <v>3767</v>
      </c>
      <c r="K29" s="637">
        <v>11108.390325562556</v>
      </c>
      <c r="L29" s="637">
        <v>5472.314323388825</v>
      </c>
      <c r="M29" s="637">
        <v>2174.3573337664202</v>
      </c>
      <c r="N29" s="638">
        <v>3461.7186684073099</v>
      </c>
      <c r="O29" s="637">
        <v>11166</v>
      </c>
      <c r="P29" s="637">
        <v>4956</v>
      </c>
      <c r="Q29" s="637">
        <v>2424</v>
      </c>
      <c r="R29" s="638">
        <v>3786</v>
      </c>
    </row>
    <row r="30" spans="1:18" ht="12.6" customHeight="1">
      <c r="A30" s="1104"/>
      <c r="B30" s="26" t="s">
        <v>21</v>
      </c>
      <c r="C30" s="639">
        <v>100</v>
      </c>
      <c r="D30" s="640">
        <v>50.423575365587823</v>
      </c>
      <c r="E30" s="640">
        <v>10.684101679261829</v>
      </c>
      <c r="F30" s="640">
        <v>38.892322955150355</v>
      </c>
      <c r="G30" s="639">
        <v>100</v>
      </c>
      <c r="H30" s="640">
        <v>49.663970905628581</v>
      </c>
      <c r="I30" s="640">
        <v>19.056280155815514</v>
      </c>
      <c r="J30" s="640">
        <v>31.279748938555905</v>
      </c>
      <c r="K30" s="639">
        <v>100</v>
      </c>
      <c r="L30" s="640">
        <v>49.262891949304041</v>
      </c>
      <c r="M30" s="640">
        <v>19.574009105196847</v>
      </c>
      <c r="N30" s="641">
        <v>31.163098945499112</v>
      </c>
      <c r="O30" s="639">
        <f>(O29/$O$29)*100</f>
        <v>100</v>
      </c>
      <c r="P30" s="640">
        <f>(P29/$O$29)*100</f>
        <v>44.384739387426116</v>
      </c>
      <c r="Q30" s="640">
        <f>(Q29/$O$29)*100</f>
        <v>21.708758731864588</v>
      </c>
      <c r="R30" s="641">
        <f>(R29/$O$29)*100</f>
        <v>33.906501880709293</v>
      </c>
    </row>
    <row r="31" spans="1:18" ht="12.6" customHeight="1">
      <c r="A31" s="1104" t="s">
        <v>17</v>
      </c>
      <c r="B31" s="23" t="s">
        <v>3</v>
      </c>
      <c r="C31" s="637">
        <v>57165</v>
      </c>
      <c r="D31" s="637">
        <v>28954</v>
      </c>
      <c r="E31" s="637">
        <v>17146</v>
      </c>
      <c r="F31" s="637">
        <v>11065</v>
      </c>
      <c r="G31" s="637">
        <v>34497</v>
      </c>
      <c r="H31" s="637">
        <v>17273</v>
      </c>
      <c r="I31" s="637">
        <v>11645</v>
      </c>
      <c r="J31" s="637">
        <v>5579</v>
      </c>
      <c r="K31" s="637">
        <v>35569</v>
      </c>
      <c r="L31" s="637">
        <v>17653</v>
      </c>
      <c r="M31" s="637">
        <v>11377</v>
      </c>
      <c r="N31" s="638">
        <v>6539</v>
      </c>
      <c r="O31" s="637">
        <v>37756</v>
      </c>
      <c r="P31" s="637">
        <v>18366</v>
      </c>
      <c r="Q31" s="637">
        <v>11939</v>
      </c>
      <c r="R31" s="638">
        <v>7451</v>
      </c>
    </row>
    <row r="32" spans="1:18" ht="12.6" customHeight="1">
      <c r="A32" s="1104"/>
      <c r="B32" s="26" t="s">
        <v>21</v>
      </c>
      <c r="C32" s="639">
        <v>100</v>
      </c>
      <c r="D32" s="640">
        <v>50.649873174145021</v>
      </c>
      <c r="E32" s="640">
        <v>29.993877372518153</v>
      </c>
      <c r="F32" s="640">
        <v>19.356249453336833</v>
      </c>
      <c r="G32" s="639">
        <v>100</v>
      </c>
      <c r="H32" s="640">
        <v>50.071020668463923</v>
      </c>
      <c r="I32" s="640">
        <v>33.756558541322434</v>
      </c>
      <c r="J32" s="640">
        <v>16.172420790213643</v>
      </c>
      <c r="K32" s="639">
        <v>100</v>
      </c>
      <c r="L32" s="640">
        <v>49.630296044308245</v>
      </c>
      <c r="M32" s="640">
        <v>31.985717900418901</v>
      </c>
      <c r="N32" s="641">
        <v>18.38398605527285</v>
      </c>
      <c r="O32" s="639">
        <f>(O31/$O$31)*100</f>
        <v>100</v>
      </c>
      <c r="P32" s="640">
        <f>(P31/$O$31)*100</f>
        <v>48.643924144506833</v>
      </c>
      <c r="Q32" s="640">
        <f>(Q31/$O$31)*100</f>
        <v>31.62146413815023</v>
      </c>
      <c r="R32" s="641">
        <f>(R31/$O$31)*100</f>
        <v>19.73461171734294</v>
      </c>
    </row>
    <row r="33" spans="1:20" ht="12.6" customHeight="1">
      <c r="A33" s="1104" t="s">
        <v>18</v>
      </c>
      <c r="B33" s="23" t="s">
        <v>3</v>
      </c>
      <c r="C33" s="637">
        <v>34876</v>
      </c>
      <c r="D33" s="637">
        <v>17478</v>
      </c>
      <c r="E33" s="637">
        <v>9416</v>
      </c>
      <c r="F33" s="637">
        <v>7982</v>
      </c>
      <c r="G33" s="637">
        <v>21107</v>
      </c>
      <c r="H33" s="637">
        <v>10189</v>
      </c>
      <c r="I33" s="637">
        <v>7139</v>
      </c>
      <c r="J33" s="637">
        <v>3779</v>
      </c>
      <c r="K33" s="637">
        <v>20125</v>
      </c>
      <c r="L33" s="637">
        <v>9709</v>
      </c>
      <c r="M33" s="637">
        <v>6594</v>
      </c>
      <c r="N33" s="638">
        <v>3822</v>
      </c>
      <c r="O33" s="637">
        <v>20944</v>
      </c>
      <c r="P33" s="637">
        <v>9609</v>
      </c>
      <c r="Q33" s="637">
        <v>6405</v>
      </c>
      <c r="R33" s="638">
        <v>4930</v>
      </c>
    </row>
    <row r="34" spans="1:20" ht="12.6" customHeight="1">
      <c r="A34" s="1104"/>
      <c r="B34" s="26" t="s">
        <v>21</v>
      </c>
      <c r="C34" s="639">
        <v>100</v>
      </c>
      <c r="D34" s="640">
        <v>50.114692051840805</v>
      </c>
      <c r="E34" s="640">
        <v>26.99850900332607</v>
      </c>
      <c r="F34" s="640">
        <v>22.886798944833124</v>
      </c>
      <c r="G34" s="639">
        <v>100</v>
      </c>
      <c r="H34" s="640">
        <v>48.273084758610885</v>
      </c>
      <c r="I34" s="640">
        <v>33.822902354669068</v>
      </c>
      <c r="J34" s="640">
        <v>17.904012886720047</v>
      </c>
      <c r="K34" s="639">
        <v>100</v>
      </c>
      <c r="L34" s="640">
        <v>48.243478260869566</v>
      </c>
      <c r="M34" s="640">
        <v>32.765217391304347</v>
      </c>
      <c r="N34" s="641">
        <v>18.991304347826087</v>
      </c>
      <c r="O34" s="639">
        <f>(O33/$O$33)*100</f>
        <v>100</v>
      </c>
      <c r="P34" s="640">
        <f>(P33/$O$33)*100</f>
        <v>45.879488158899925</v>
      </c>
      <c r="Q34" s="640">
        <f>(Q33/$O$33)*100</f>
        <v>30.581550802139034</v>
      </c>
      <c r="R34" s="641">
        <f>(R33/$O$33)*100</f>
        <v>23.538961038961041</v>
      </c>
    </row>
    <row r="35" spans="1:20" ht="12.6" customHeight="1">
      <c r="A35" s="1104" t="s">
        <v>19</v>
      </c>
      <c r="B35" s="23" t="s">
        <v>3</v>
      </c>
      <c r="C35" s="637">
        <v>42342</v>
      </c>
      <c r="D35" s="637">
        <v>20492</v>
      </c>
      <c r="E35" s="637">
        <v>5881</v>
      </c>
      <c r="F35" s="637">
        <v>15969</v>
      </c>
      <c r="G35" s="637">
        <v>40707</v>
      </c>
      <c r="H35" s="637">
        <v>18615</v>
      </c>
      <c r="I35" s="637">
        <v>7732</v>
      </c>
      <c r="J35" s="637">
        <v>14360</v>
      </c>
      <c r="K35" s="637">
        <v>40860</v>
      </c>
      <c r="L35" s="637">
        <v>19341</v>
      </c>
      <c r="M35" s="637">
        <v>8787</v>
      </c>
      <c r="N35" s="638">
        <v>12732</v>
      </c>
      <c r="O35" s="637">
        <v>40558</v>
      </c>
      <c r="P35" s="637">
        <v>18682</v>
      </c>
      <c r="Q35" s="637">
        <v>8475</v>
      </c>
      <c r="R35" s="638">
        <v>13401</v>
      </c>
    </row>
    <row r="36" spans="1:20" ht="12.6" customHeight="1">
      <c r="A36" s="1104"/>
      <c r="B36" s="26" t="s">
        <v>21</v>
      </c>
      <c r="C36" s="639">
        <v>100</v>
      </c>
      <c r="D36" s="640">
        <v>48.396391289972129</v>
      </c>
      <c r="E36" s="640">
        <v>13.889282509092627</v>
      </c>
      <c r="F36" s="640">
        <v>37.714326200935247</v>
      </c>
      <c r="G36" s="639">
        <v>100.00000000000001</v>
      </c>
      <c r="H36" s="640">
        <v>45.729235757977747</v>
      </c>
      <c r="I36" s="640">
        <v>18.994276168717914</v>
      </c>
      <c r="J36" s="640">
        <v>35.27648807330435</v>
      </c>
      <c r="K36" s="639">
        <v>99.999999999999986</v>
      </c>
      <c r="L36" s="640">
        <v>47.33480176211453</v>
      </c>
      <c r="M36" s="640">
        <v>21.505139500734213</v>
      </c>
      <c r="N36" s="641">
        <v>31.160058737151246</v>
      </c>
      <c r="O36" s="639">
        <f>(O35/$O$35)*100</f>
        <v>100</v>
      </c>
      <c r="P36" s="640">
        <f>(P35/$O$35)*100</f>
        <v>46.062429113861633</v>
      </c>
      <c r="Q36" s="640">
        <f>(Q35/$O$35)*100</f>
        <v>20.89600078899354</v>
      </c>
      <c r="R36" s="641">
        <f>(R35/$O$35)*100</f>
        <v>33.041570097144827</v>
      </c>
    </row>
    <row r="37" spans="1:20" ht="12.6" customHeight="1">
      <c r="A37" s="1104" t="s">
        <v>20</v>
      </c>
      <c r="B37" s="23" t="s">
        <v>3</v>
      </c>
      <c r="C37" s="637">
        <v>32212</v>
      </c>
      <c r="D37" s="637">
        <v>16437</v>
      </c>
      <c r="E37" s="637">
        <v>8277</v>
      </c>
      <c r="F37" s="637">
        <v>7498</v>
      </c>
      <c r="G37" s="637">
        <v>18636</v>
      </c>
      <c r="H37" s="637">
        <v>9407</v>
      </c>
      <c r="I37" s="637">
        <v>6173</v>
      </c>
      <c r="J37" s="637">
        <v>3056</v>
      </c>
      <c r="K37" s="637">
        <v>18234</v>
      </c>
      <c r="L37" s="637">
        <v>9368</v>
      </c>
      <c r="M37" s="637">
        <v>5518</v>
      </c>
      <c r="N37" s="638">
        <v>3348</v>
      </c>
      <c r="O37" s="637">
        <v>19054</v>
      </c>
      <c r="P37" s="637">
        <v>9454</v>
      </c>
      <c r="Q37" s="637">
        <v>5672</v>
      </c>
      <c r="R37" s="638">
        <v>3928</v>
      </c>
    </row>
    <row r="38" spans="1:20" ht="12.6" customHeight="1">
      <c r="A38" s="1104"/>
      <c r="B38" s="26" t="s">
        <v>21</v>
      </c>
      <c r="C38" s="639">
        <v>100</v>
      </c>
      <c r="D38" s="640">
        <v>51.027567366198937</v>
      </c>
      <c r="E38" s="640">
        <v>25.695393021234324</v>
      </c>
      <c r="F38" s="640">
        <v>23.277039612566746</v>
      </c>
      <c r="G38" s="639">
        <v>100.00000000000001</v>
      </c>
      <c r="H38" s="640">
        <v>50.477570294054523</v>
      </c>
      <c r="I38" s="640">
        <v>33.124060957286972</v>
      </c>
      <c r="J38" s="640">
        <v>16.398368748658513</v>
      </c>
      <c r="K38" s="639">
        <v>100.00000000000001</v>
      </c>
      <c r="L38" s="640">
        <v>51.376549303498962</v>
      </c>
      <c r="M38" s="640">
        <v>30.262147636283867</v>
      </c>
      <c r="N38" s="641">
        <v>18.361303060217178</v>
      </c>
      <c r="O38" s="639">
        <f>(O37/$O$37)*100</f>
        <v>100</v>
      </c>
      <c r="P38" s="640">
        <f>(P37/$O$37)*100</f>
        <v>49.616878345754174</v>
      </c>
      <c r="Q38" s="640">
        <f>(Q37/$O$37)*100</f>
        <v>29.768027710716911</v>
      </c>
      <c r="R38" s="641">
        <f>(R37/$O$37)*100</f>
        <v>20.615093943528919</v>
      </c>
    </row>
    <row r="40" spans="1:20" s="494" customFormat="1" ht="15" customHeight="1">
      <c r="A40" s="493" t="s">
        <v>723</v>
      </c>
      <c r="S40" s="373"/>
      <c r="T40" s="374"/>
    </row>
    <row r="41" spans="1:20" s="494" customFormat="1" ht="15" customHeight="1">
      <c r="A41" s="495" t="s">
        <v>169</v>
      </c>
      <c r="S41" s="373"/>
      <c r="T41" s="374"/>
    </row>
  </sheetData>
  <sheetProtection algorithmName="SHA-512" hashValue="egFuibQ7XQNfCxbkUi4gQFD8/z2cjBTE3Vnl/BG4djLAkgRc4PCqNyNvAyb5C4251h/odK8eFh3pxBW85UyRpA==" saltValue="0BnbsKCDAHxOFH4clJweFw==" spinCount="100000" sheet="1" objects="1" scenarios="1"/>
  <mergeCells count="31">
    <mergeCell ref="P3:R3"/>
    <mergeCell ref="A5:A6"/>
    <mergeCell ref="A1:N1"/>
    <mergeCell ref="A2:B4"/>
    <mergeCell ref="C2:F2"/>
    <mergeCell ref="G2:J2"/>
    <mergeCell ref="K2:N2"/>
    <mergeCell ref="O2:R2"/>
    <mergeCell ref="C3:C4"/>
    <mergeCell ref="D3:F3"/>
    <mergeCell ref="G3:G4"/>
    <mergeCell ref="A17:A18"/>
    <mergeCell ref="H3:J3"/>
    <mergeCell ref="K3:K4"/>
    <mergeCell ref="L3:N3"/>
    <mergeCell ref="O3:O4"/>
    <mergeCell ref="A7:A8"/>
    <mergeCell ref="A9:A10"/>
    <mergeCell ref="A11:A12"/>
    <mergeCell ref="A13:A14"/>
    <mergeCell ref="A15:A16"/>
    <mergeCell ref="A31:A32"/>
    <mergeCell ref="A33:A34"/>
    <mergeCell ref="A35:A36"/>
    <mergeCell ref="A37:A38"/>
    <mergeCell ref="A19:A20"/>
    <mergeCell ref="A21:A22"/>
    <mergeCell ref="A23:A24"/>
    <mergeCell ref="A25:A26"/>
    <mergeCell ref="A27:A28"/>
    <mergeCell ref="A29:A30"/>
  </mergeCells>
  <hyperlinks>
    <hyperlink ref="T1" location="Inhalt!A1" display="Zurück zum Inhaltsverzeichnis"/>
  </hyperlinks>
  <printOptions gridLinesSet="0"/>
  <pageMargins left="0.39370078740157477" right="0.39370078740157477" top="0.59055118110236238" bottom="0.59055118110236238" header="0.5" footer="0.5"/>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A20"/>
  <sheetViews>
    <sheetView zoomScaleNormal="100" workbookViewId="0">
      <selection sqref="A1:J1"/>
    </sheetView>
  </sheetViews>
  <sheetFormatPr baseColWidth="10" defaultColWidth="11.6640625" defaultRowHeight="9"/>
  <cols>
    <col min="1" max="1" width="12.6640625" style="456" customWidth="1"/>
    <col min="2" max="2" width="5.88671875" style="456" bestFit="1" customWidth="1"/>
    <col min="3" max="3" width="6.33203125" style="456" bestFit="1" customWidth="1"/>
    <col min="4" max="4" width="7.21875" style="456" bestFit="1" customWidth="1"/>
    <col min="5" max="6" width="9.77734375" style="456" customWidth="1"/>
    <col min="7" max="7" width="6.21875" style="456" bestFit="1" customWidth="1"/>
    <col min="8" max="9" width="6.44140625" style="456" bestFit="1" customWidth="1"/>
    <col min="10" max="10" width="6.21875" style="456" bestFit="1" customWidth="1"/>
    <col min="11" max="14" width="5.5546875" style="456" bestFit="1" customWidth="1"/>
    <col min="15" max="15" width="6.21875" style="456" bestFit="1" customWidth="1"/>
    <col min="16" max="16" width="5.33203125" style="456" bestFit="1" customWidth="1"/>
    <col min="17" max="20" width="8.88671875" style="456" customWidth="1"/>
    <col min="21" max="21" width="2" style="377" customWidth="1"/>
    <col min="22" max="22" width="17.21875" style="160" bestFit="1" customWidth="1"/>
    <col min="23" max="16384" width="11.6640625" style="456"/>
  </cols>
  <sheetData>
    <row r="1" spans="1:27" s="274" customFormat="1" ht="32.25" customHeight="1">
      <c r="A1" s="1114" t="s">
        <v>170</v>
      </c>
      <c r="B1" s="1114"/>
      <c r="C1" s="1114"/>
      <c r="D1" s="1114"/>
      <c r="E1" s="1114"/>
      <c r="F1" s="1114"/>
      <c r="G1" s="1114"/>
      <c r="H1" s="1114"/>
      <c r="I1" s="1114"/>
      <c r="J1" s="1114"/>
      <c r="K1" s="1114"/>
      <c r="L1" s="1114"/>
      <c r="M1" s="1114"/>
      <c r="N1" s="1114"/>
      <c r="O1" s="1114"/>
      <c r="P1" s="1114"/>
      <c r="Q1" s="1114"/>
      <c r="R1" s="1114"/>
      <c r="S1" s="1114"/>
      <c r="T1" s="1114"/>
      <c r="U1" s="284"/>
      <c r="V1" s="283" t="s">
        <v>919</v>
      </c>
    </row>
    <row r="2" spans="1:27" ht="45">
      <c r="A2" s="942" t="s">
        <v>171</v>
      </c>
      <c r="B2" s="947">
        <v>2007</v>
      </c>
      <c r="C2" s="948" t="s">
        <v>1044</v>
      </c>
      <c r="D2" s="948" t="s">
        <v>1045</v>
      </c>
      <c r="E2" s="948" t="s">
        <v>1035</v>
      </c>
      <c r="F2" s="948" t="s">
        <v>1036</v>
      </c>
      <c r="G2" s="948">
        <v>2008</v>
      </c>
      <c r="H2" s="948">
        <v>2009</v>
      </c>
      <c r="I2" s="948">
        <v>2010</v>
      </c>
      <c r="J2" s="948">
        <v>2011</v>
      </c>
      <c r="K2" s="948">
        <v>2012</v>
      </c>
      <c r="L2" s="948">
        <v>2013</v>
      </c>
      <c r="M2" s="948">
        <v>2014</v>
      </c>
      <c r="N2" s="948">
        <v>2015</v>
      </c>
      <c r="O2" s="948">
        <v>2016</v>
      </c>
      <c r="P2" s="948">
        <v>2017</v>
      </c>
      <c r="Q2" s="948" t="s">
        <v>1047</v>
      </c>
      <c r="R2" s="948" t="s">
        <v>1046</v>
      </c>
      <c r="S2" s="948" t="s">
        <v>1037</v>
      </c>
      <c r="T2" s="949" t="s">
        <v>1038</v>
      </c>
      <c r="W2" s="181"/>
      <c r="X2" s="181"/>
      <c r="Y2" s="181"/>
      <c r="Z2" s="181"/>
      <c r="AA2" s="181"/>
    </row>
    <row r="3" spans="1:27">
      <c r="A3" s="943" t="s">
        <v>172</v>
      </c>
      <c r="B3" s="950">
        <v>569460</v>
      </c>
      <c r="C3" s="951">
        <f>B3-E3</f>
        <v>538714</v>
      </c>
      <c r="D3" s="952">
        <f>C3/B3*100</f>
        <v>94.600849928001963</v>
      </c>
      <c r="E3" s="951">
        <v>30746</v>
      </c>
      <c r="F3" s="952">
        <f>E3/B3*100</f>
        <v>5.399150071998033</v>
      </c>
      <c r="G3" s="951">
        <v>559324</v>
      </c>
      <c r="H3" s="951">
        <v>512518</v>
      </c>
      <c r="I3" s="951">
        <v>509900</v>
      </c>
      <c r="J3" s="951">
        <v>523577</v>
      </c>
      <c r="K3" s="951">
        <v>505523.48614856583</v>
      </c>
      <c r="L3" s="951">
        <v>491380</v>
      </c>
      <c r="M3" s="951">
        <v>481136.30466559686</v>
      </c>
      <c r="N3" s="951">
        <v>479545.3143233888</v>
      </c>
      <c r="O3" s="951">
        <v>481422.96670712985</v>
      </c>
      <c r="P3" s="951">
        <v>486428</v>
      </c>
      <c r="Q3" s="951">
        <f>P3-S3</f>
        <v>430791.06090925424</v>
      </c>
      <c r="R3" s="952">
        <f>Q3/P3*100</f>
        <v>88.562142991204098</v>
      </c>
      <c r="S3" s="951">
        <v>55636.939090745735</v>
      </c>
      <c r="T3" s="953">
        <f>S3/P3*100</f>
        <v>11.437857008795902</v>
      </c>
      <c r="W3" s="172"/>
      <c r="X3" s="175"/>
      <c r="Y3" s="174"/>
      <c r="Z3" s="174"/>
      <c r="AA3" s="174"/>
    </row>
    <row r="4" spans="1:27">
      <c r="A4" s="944" t="s">
        <v>173</v>
      </c>
      <c r="B4" s="954">
        <v>214829</v>
      </c>
      <c r="C4" s="955">
        <f>B4-E4</f>
        <v>201885.66689121851</v>
      </c>
      <c r="D4" s="956">
        <f>C4/B4*100</f>
        <v>93.975053131196674</v>
      </c>
      <c r="E4" s="955">
        <v>12943.333108781488</v>
      </c>
      <c r="F4" s="956">
        <f>E4/B4*100</f>
        <v>6.0249468688033216</v>
      </c>
      <c r="G4" s="955">
        <v>211089</v>
      </c>
      <c r="H4" s="955">
        <v>209524</v>
      </c>
      <c r="I4" s="955">
        <v>212363</v>
      </c>
      <c r="J4" s="955">
        <v>209617</v>
      </c>
      <c r="K4" s="955">
        <v>212079.23607886734</v>
      </c>
      <c r="L4" s="955">
        <v>215601.95878889825</v>
      </c>
      <c r="M4" s="955">
        <v>210032.46047452834</v>
      </c>
      <c r="N4" s="955">
        <v>208823.56853785901</v>
      </c>
      <c r="O4" s="955">
        <v>217139.37613821111</v>
      </c>
      <c r="P4" s="955">
        <v>213597</v>
      </c>
      <c r="Q4" s="955">
        <f>P4-S4</f>
        <v>189150.09073201899</v>
      </c>
      <c r="R4" s="956">
        <f>Q4/P4*100</f>
        <v>88.55465700923655</v>
      </c>
      <c r="S4" s="955">
        <v>24446.909267980998</v>
      </c>
      <c r="T4" s="957">
        <f>S4/P4*100</f>
        <v>11.445342990763447</v>
      </c>
      <c r="W4" s="172"/>
      <c r="X4" s="175"/>
      <c r="Y4" s="174"/>
      <c r="Z4" s="174"/>
      <c r="AA4" s="174"/>
    </row>
    <row r="5" spans="1:27">
      <c r="A5" s="943" t="s">
        <v>174</v>
      </c>
      <c r="B5" s="950">
        <v>386864</v>
      </c>
      <c r="C5" s="951">
        <v>331260</v>
      </c>
      <c r="D5" s="952">
        <f>C5/B5*100</f>
        <v>85.62699036353861</v>
      </c>
      <c r="E5" s="951">
        <v>55491</v>
      </c>
      <c r="F5" s="952">
        <f>E5/B5*100</f>
        <v>14.343800405310395</v>
      </c>
      <c r="G5" s="951">
        <v>358969</v>
      </c>
      <c r="H5" s="951">
        <v>344515</v>
      </c>
      <c r="I5" s="951">
        <v>316494</v>
      </c>
      <c r="J5" s="951">
        <v>281662</v>
      </c>
      <c r="K5" s="951">
        <v>259726.936489499</v>
      </c>
      <c r="L5" s="951">
        <v>255401</v>
      </c>
      <c r="M5" s="951">
        <v>252670.41674257664</v>
      </c>
      <c r="N5" s="951">
        <v>266194.43146214099</v>
      </c>
      <c r="O5" s="951">
        <v>302880.84588864329</v>
      </c>
      <c r="P5" s="951">
        <v>283138</v>
      </c>
      <c r="Q5" s="951">
        <v>182846.58515687531</v>
      </c>
      <c r="R5" s="952">
        <f>Q5/P5*100</f>
        <v>64.578610132470843</v>
      </c>
      <c r="S5" s="951">
        <v>100215.4148431247</v>
      </c>
      <c r="T5" s="953">
        <f>S5/P5*100</f>
        <v>35.394547832902937</v>
      </c>
      <c r="W5" s="172"/>
      <c r="X5" s="175"/>
      <c r="Y5" s="174"/>
      <c r="Z5" s="174"/>
      <c r="AA5" s="174"/>
    </row>
    <row r="6" spans="1:27">
      <c r="A6" s="945" t="s">
        <v>175</v>
      </c>
      <c r="B6" s="958">
        <v>1171153</v>
      </c>
      <c r="C6" s="959">
        <v>1071859.6668912186</v>
      </c>
      <c r="D6" s="960">
        <f>C6/B6*100</f>
        <v>91.5217453988692</v>
      </c>
      <c r="E6" s="959">
        <v>99180.333108781488</v>
      </c>
      <c r="F6" s="960">
        <f>E6/B6*100</f>
        <v>8.4686059898904311</v>
      </c>
      <c r="G6" s="959">
        <v>1129382</v>
      </c>
      <c r="H6" s="959">
        <v>1066557</v>
      </c>
      <c r="I6" s="959">
        <v>1038757</v>
      </c>
      <c r="J6" s="959">
        <v>1014856</v>
      </c>
      <c r="K6" s="959">
        <v>977329.65871693217</v>
      </c>
      <c r="L6" s="959">
        <v>962382.95878889831</v>
      </c>
      <c r="M6" s="959">
        <v>943839.18188270181</v>
      </c>
      <c r="N6" s="959">
        <v>954563.31432338874</v>
      </c>
      <c r="O6" s="959">
        <v>1001443.1887339843</v>
      </c>
      <c r="P6" s="959">
        <v>983163</v>
      </c>
      <c r="Q6" s="959">
        <v>802787.7367981486</v>
      </c>
      <c r="R6" s="960">
        <f>Q6/P6*100</f>
        <v>81.653574920755617</v>
      </c>
      <c r="S6" s="959">
        <v>180299.26320185146</v>
      </c>
      <c r="T6" s="961">
        <f>S6/P6*100</f>
        <v>18.338694926665411</v>
      </c>
      <c r="W6" s="172"/>
      <c r="X6" s="175"/>
      <c r="Y6" s="174"/>
      <c r="Z6" s="174"/>
      <c r="AA6" s="174"/>
    </row>
    <row r="7" spans="1:27">
      <c r="A7" s="180"/>
      <c r="B7" s="946"/>
      <c r="C7" s="946"/>
      <c r="D7" s="946"/>
      <c r="E7" s="946"/>
      <c r="F7" s="946"/>
      <c r="G7" s="946"/>
      <c r="H7" s="946"/>
      <c r="I7" s="946"/>
      <c r="J7" s="946"/>
      <c r="K7" s="946"/>
      <c r="L7" s="946"/>
      <c r="M7" s="946"/>
      <c r="N7" s="946"/>
      <c r="O7" s="946"/>
      <c r="P7" s="172"/>
      <c r="Q7" s="946"/>
      <c r="R7" s="172"/>
      <c r="S7" s="173"/>
      <c r="T7" s="174"/>
      <c r="W7" s="175"/>
      <c r="X7" s="174"/>
      <c r="Y7" s="174"/>
      <c r="Z7" s="174"/>
    </row>
    <row r="8" spans="1:27" s="499" customFormat="1" ht="15" customHeight="1">
      <c r="A8" s="496" t="s">
        <v>169</v>
      </c>
      <c r="B8" s="497"/>
      <c r="C8" s="497"/>
      <c r="D8" s="497"/>
      <c r="E8" s="497"/>
      <c r="F8" s="497"/>
      <c r="G8" s="498"/>
      <c r="H8" s="498"/>
      <c r="I8" s="498"/>
      <c r="J8" s="497"/>
      <c r="L8" s="500"/>
      <c r="M8" s="501"/>
      <c r="N8" s="498"/>
      <c r="O8" s="498"/>
      <c r="P8" s="497"/>
      <c r="Q8" s="501"/>
      <c r="R8" s="501"/>
      <c r="S8" s="501"/>
      <c r="U8" s="379"/>
      <c r="V8" s="374"/>
    </row>
    <row r="9" spans="1:27">
      <c r="A9" s="169"/>
      <c r="B9" s="170"/>
      <c r="C9" s="170"/>
      <c r="D9" s="170"/>
      <c r="E9" s="170"/>
      <c r="F9" s="170"/>
      <c r="G9" s="170"/>
      <c r="H9" s="171"/>
      <c r="I9" s="170"/>
      <c r="J9" s="170"/>
      <c r="K9" s="172"/>
      <c r="L9" s="173"/>
      <c r="M9" s="174"/>
      <c r="N9" s="172"/>
      <c r="O9" s="172"/>
      <c r="P9" s="175"/>
      <c r="Q9" s="174"/>
      <c r="R9" s="174"/>
      <c r="S9" s="174"/>
    </row>
    <row r="10" spans="1:27">
      <c r="A10" s="176"/>
      <c r="B10" s="176"/>
      <c r="C10" s="176"/>
      <c r="D10" s="176"/>
      <c r="E10" s="176"/>
      <c r="F10" s="176"/>
      <c r="G10" s="176"/>
      <c r="H10" s="176"/>
      <c r="I10" s="176"/>
      <c r="J10" s="176"/>
      <c r="K10" s="172"/>
      <c r="L10" s="172"/>
      <c r="M10" s="172"/>
      <c r="N10" s="172"/>
      <c r="O10" s="173"/>
      <c r="P10" s="174"/>
      <c r="Q10" s="172"/>
      <c r="R10" s="172"/>
      <c r="S10" s="175"/>
      <c r="T10" s="174"/>
    </row>
    <row r="11" spans="1:27">
      <c r="A11" s="177"/>
      <c r="B11" s="177"/>
      <c r="C11" s="177"/>
      <c r="D11" s="177"/>
      <c r="E11" s="177"/>
      <c r="F11" s="177"/>
      <c r="G11" s="177"/>
      <c r="H11" s="177"/>
      <c r="I11" s="177"/>
      <c r="J11" s="177"/>
      <c r="K11" s="172"/>
      <c r="L11" s="172"/>
      <c r="M11" s="172"/>
      <c r="N11" s="172"/>
      <c r="O11" s="173"/>
      <c r="P11" s="174"/>
      <c r="Q11" s="172"/>
      <c r="R11" s="172"/>
      <c r="S11" s="175"/>
      <c r="T11" s="174"/>
    </row>
    <row r="12" spans="1:27">
      <c r="A12" s="177"/>
      <c r="B12" s="177"/>
      <c r="C12" s="177"/>
      <c r="D12" s="177"/>
      <c r="E12" s="177"/>
      <c r="F12" s="177"/>
      <c r="G12" s="177"/>
      <c r="H12" s="177"/>
      <c r="I12" s="177"/>
      <c r="J12" s="177"/>
      <c r="K12" s="172"/>
      <c r="L12" s="172"/>
      <c r="M12" s="172"/>
      <c r="N12" s="172"/>
      <c r="O12" s="173"/>
      <c r="P12" s="174"/>
      <c r="Q12" s="172"/>
      <c r="R12" s="172"/>
      <c r="S12" s="175"/>
      <c r="T12" s="174"/>
    </row>
    <row r="13" spans="1:27">
      <c r="A13" s="177"/>
      <c r="B13" s="177"/>
      <c r="C13" s="177"/>
      <c r="D13" s="177"/>
      <c r="E13" s="177"/>
      <c r="F13" s="177"/>
      <c r="G13" s="177"/>
      <c r="H13" s="177"/>
      <c r="I13" s="177"/>
      <c r="J13" s="177"/>
      <c r="K13" s="172"/>
      <c r="L13" s="172"/>
      <c r="M13" s="172"/>
      <c r="N13" s="172"/>
      <c r="O13" s="173"/>
      <c r="P13" s="174"/>
      <c r="Q13" s="172"/>
      <c r="R13" s="172"/>
      <c r="S13" s="175"/>
      <c r="T13" s="174"/>
    </row>
    <row r="14" spans="1:27">
      <c r="A14" s="177"/>
      <c r="B14" s="177"/>
      <c r="C14" s="177"/>
      <c r="D14" s="177"/>
      <c r="E14" s="177"/>
      <c r="F14" s="177"/>
      <c r="G14" s="177"/>
      <c r="H14" s="177"/>
      <c r="I14" s="177"/>
      <c r="J14" s="177"/>
      <c r="K14" s="172"/>
      <c r="L14" s="172"/>
      <c r="M14" s="172"/>
      <c r="N14" s="172"/>
      <c r="O14" s="173"/>
      <c r="P14" s="174"/>
      <c r="Q14" s="172"/>
      <c r="R14" s="172"/>
      <c r="S14" s="175"/>
      <c r="T14" s="174"/>
    </row>
    <row r="15" spans="1:27">
      <c r="A15" s="177"/>
      <c r="B15" s="177"/>
      <c r="C15" s="177"/>
      <c r="D15" s="177"/>
      <c r="E15" s="177"/>
      <c r="F15" s="177"/>
      <c r="G15" s="177"/>
      <c r="H15" s="177"/>
      <c r="I15" s="177"/>
      <c r="J15" s="177"/>
      <c r="K15" s="172"/>
      <c r="L15" s="172"/>
      <c r="M15" s="172"/>
      <c r="N15" s="172"/>
      <c r="O15" s="173"/>
      <c r="P15" s="174"/>
      <c r="Q15" s="172"/>
      <c r="R15" s="172"/>
      <c r="S15" s="175"/>
      <c r="T15" s="174"/>
    </row>
    <row r="16" spans="1:27">
      <c r="A16" s="177"/>
      <c r="B16" s="177"/>
      <c r="C16" s="177"/>
      <c r="D16" s="177"/>
      <c r="E16" s="177"/>
      <c r="F16" s="177"/>
      <c r="G16" s="177"/>
      <c r="H16" s="177"/>
      <c r="I16" s="177"/>
      <c r="J16" s="177"/>
      <c r="K16" s="172"/>
      <c r="L16" s="172"/>
      <c r="M16" s="172"/>
      <c r="N16" s="172"/>
      <c r="O16" s="173"/>
      <c r="P16" s="174"/>
      <c r="Q16" s="172"/>
      <c r="R16" s="172"/>
      <c r="S16" s="175"/>
      <c r="T16" s="174"/>
    </row>
    <row r="17" spans="1:20">
      <c r="A17" s="177"/>
      <c r="B17" s="177"/>
      <c r="C17" s="177"/>
      <c r="D17" s="177"/>
      <c r="E17" s="177"/>
      <c r="F17" s="177"/>
      <c r="G17" s="177"/>
      <c r="H17" s="177"/>
      <c r="I17" s="177"/>
      <c r="J17" s="177"/>
      <c r="K17" s="172"/>
      <c r="L17" s="172"/>
      <c r="M17" s="172"/>
      <c r="N17" s="172"/>
      <c r="O17" s="173"/>
      <c r="P17" s="174"/>
      <c r="Q17" s="172"/>
      <c r="R17" s="172"/>
      <c r="S17" s="175"/>
      <c r="T17" s="174"/>
    </row>
    <row r="18" spans="1:20">
      <c r="A18" s="178"/>
      <c r="B18" s="178"/>
      <c r="C18" s="178"/>
      <c r="D18" s="178"/>
      <c r="E18" s="178"/>
      <c r="F18" s="178"/>
      <c r="G18" s="178"/>
      <c r="H18" s="178"/>
      <c r="I18" s="178"/>
      <c r="J18" s="178"/>
      <c r="K18" s="172"/>
      <c r="L18" s="172"/>
      <c r="M18" s="172"/>
      <c r="N18" s="172"/>
      <c r="O18" s="173"/>
      <c r="Q18" s="172"/>
      <c r="R18" s="172"/>
      <c r="S18" s="175"/>
      <c r="T18" s="174"/>
    </row>
    <row r="20" spans="1:20">
      <c r="A20" s="179"/>
      <c r="B20" s="179"/>
      <c r="C20" s="179"/>
    </row>
  </sheetData>
  <sheetProtection algorithmName="SHA-512" hashValue="mom8zBrzggwRNyBqHM03wZpS/DfqLnONUrjm1GKokTpqjWlCLQQlh9kLzUeAApfWTg+PcU21tzuXLMA8iIDQxA==" saltValue="EtUfWN2loqJr8a/uYtNy4Q==" spinCount="100000" sheet="1" objects="1" scenarios="1"/>
  <mergeCells count="1">
    <mergeCell ref="A1:T1"/>
  </mergeCells>
  <hyperlinks>
    <hyperlink ref="V1" location="Inhalt!A1" display="Zurück zum Inhaltsverzeichnis"/>
  </hyperlinks>
  <pageMargins left="0.7" right="0.7" top="0.78740157499999996" bottom="0.78740157499999996"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I147"/>
  <sheetViews>
    <sheetView showGridLines="0" zoomScaleNormal="100" workbookViewId="0">
      <selection sqref="A1:J1"/>
    </sheetView>
  </sheetViews>
  <sheetFormatPr baseColWidth="10" defaultColWidth="10.44140625" defaultRowHeight="9"/>
  <cols>
    <col min="1" max="1" width="4.6640625" style="455" customWidth="1"/>
    <col min="2" max="2" width="5.6640625" style="450" customWidth="1"/>
    <col min="3" max="3" width="11.88671875" style="450" bestFit="1" customWidth="1"/>
    <col min="4" max="4" width="5.109375" style="450" bestFit="1" customWidth="1"/>
    <col min="5" max="5" width="5" style="450" bestFit="1" customWidth="1"/>
    <col min="6" max="6" width="4.77734375" style="450" bestFit="1" customWidth="1"/>
    <col min="7" max="7" width="11.88671875" style="450" bestFit="1" customWidth="1"/>
    <col min="8" max="8" width="5.109375" style="450" bestFit="1" customWidth="1"/>
    <col min="9" max="9" width="5" style="450" bestFit="1" customWidth="1"/>
    <col min="10" max="10" width="4.77734375" style="450" bestFit="1" customWidth="1"/>
    <col min="11" max="11" width="11.88671875" style="450" bestFit="1" customWidth="1"/>
    <col min="12" max="12" width="5.109375" style="450" bestFit="1" customWidth="1"/>
    <col min="13" max="13" width="5" style="450" bestFit="1" customWidth="1"/>
    <col min="14" max="14" width="4.77734375" style="450" bestFit="1" customWidth="1"/>
    <col min="15" max="15" width="11.88671875" style="450" bestFit="1" customWidth="1"/>
    <col min="16" max="16" width="5.109375" style="450" bestFit="1" customWidth="1"/>
    <col min="17" max="17" width="5" style="450" bestFit="1" customWidth="1"/>
    <col min="18" max="18" width="4.77734375" style="450" bestFit="1" customWidth="1"/>
    <col min="19" max="19" width="2" style="366" customWidth="1"/>
    <col min="20" max="20" width="17.21875" style="160" bestFit="1" customWidth="1"/>
    <col min="21" max="23" width="10.44140625" style="450"/>
    <col min="24" max="24" width="7.44140625" style="450" customWidth="1"/>
    <col min="25" max="25" width="11.5546875" style="450" customWidth="1"/>
    <col min="26" max="26" width="15.6640625" style="450" customWidth="1"/>
    <col min="27" max="27" width="19.88671875" style="450" customWidth="1"/>
    <col min="28" max="28" width="17.88671875" style="450" customWidth="1"/>
    <col min="29" max="29" width="11.5546875" style="450" customWidth="1"/>
    <col min="30" max="30" width="15.6640625" style="450" customWidth="1"/>
    <col min="31" max="31" width="19.88671875" style="450" customWidth="1"/>
    <col min="32" max="32" width="17.88671875" style="450" customWidth="1"/>
    <col min="33" max="33" width="11.5546875" style="450" customWidth="1"/>
    <col min="34" max="34" width="15.6640625" style="450" customWidth="1"/>
    <col min="35" max="35" width="19.88671875" style="450" customWidth="1"/>
    <col min="36" max="36" width="17.88671875" style="450" customWidth="1"/>
    <col min="37" max="16384" width="10.44140625" style="450"/>
  </cols>
  <sheetData>
    <row r="1" spans="1:35" s="260" customFormat="1" ht="32.25" customHeight="1">
      <c r="A1" s="1110" t="s">
        <v>176</v>
      </c>
      <c r="B1" s="1110"/>
      <c r="C1" s="1110"/>
      <c r="D1" s="1110"/>
      <c r="E1" s="1110"/>
      <c r="F1" s="1110"/>
      <c r="G1" s="1110"/>
      <c r="H1" s="1110"/>
      <c r="I1" s="1110"/>
      <c r="J1" s="1110"/>
      <c r="K1" s="1110"/>
      <c r="L1" s="1110"/>
      <c r="M1" s="1110"/>
      <c r="N1" s="1110"/>
      <c r="O1" s="1110"/>
      <c r="P1" s="1110"/>
      <c r="Q1" s="1110"/>
      <c r="R1" s="1110"/>
      <c r="S1" s="228"/>
      <c r="T1" s="283" t="s">
        <v>919</v>
      </c>
    </row>
    <row r="2" spans="1:35">
      <c r="A2" s="1111" t="s">
        <v>0</v>
      </c>
      <c r="B2" s="1108"/>
      <c r="C2" s="1112">
        <v>2007</v>
      </c>
      <c r="D2" s="1112"/>
      <c r="E2" s="1112"/>
      <c r="F2" s="1112"/>
      <c r="G2" s="1112">
        <v>2013</v>
      </c>
      <c r="H2" s="1112"/>
      <c r="I2" s="1112"/>
      <c r="J2" s="1112"/>
      <c r="K2" s="1112">
        <v>2015</v>
      </c>
      <c r="L2" s="1112"/>
      <c r="M2" s="1112"/>
      <c r="N2" s="1113"/>
      <c r="O2" s="1112">
        <v>2017</v>
      </c>
      <c r="P2" s="1112"/>
      <c r="Q2" s="1112"/>
      <c r="R2" s="1113"/>
      <c r="X2" s="1116"/>
      <c r="Y2" s="1116"/>
      <c r="Z2" s="1116"/>
      <c r="AA2" s="1116"/>
      <c r="AB2" s="1116"/>
      <c r="AC2" s="1116"/>
      <c r="AD2" s="1116"/>
      <c r="AE2" s="1116"/>
      <c r="AF2" s="1116"/>
      <c r="AG2" s="1116"/>
      <c r="AH2" s="1116"/>
      <c r="AI2" s="1116"/>
    </row>
    <row r="3" spans="1:35" ht="15" customHeight="1">
      <c r="A3" s="1111"/>
      <c r="B3" s="1108"/>
      <c r="C3" s="1107" t="s">
        <v>164</v>
      </c>
      <c r="D3" s="1106" t="s">
        <v>165</v>
      </c>
      <c r="E3" s="1106"/>
      <c r="F3" s="1106"/>
      <c r="G3" s="1107" t="s">
        <v>164</v>
      </c>
      <c r="H3" s="1106" t="s">
        <v>165</v>
      </c>
      <c r="I3" s="1106"/>
      <c r="J3" s="1106"/>
      <c r="K3" s="1107" t="s">
        <v>164</v>
      </c>
      <c r="L3" s="1106" t="s">
        <v>165</v>
      </c>
      <c r="M3" s="1106"/>
      <c r="N3" s="1106"/>
      <c r="O3" s="1107" t="s">
        <v>164</v>
      </c>
      <c r="P3" s="1106" t="s">
        <v>165</v>
      </c>
      <c r="Q3" s="1106"/>
      <c r="R3" s="1109"/>
    </row>
    <row r="4" spans="1:35" ht="27">
      <c r="A4" s="1111"/>
      <c r="B4" s="1108"/>
      <c r="C4" s="1108"/>
      <c r="D4" s="940" t="s">
        <v>166</v>
      </c>
      <c r="E4" s="940" t="s">
        <v>167</v>
      </c>
      <c r="F4" s="940" t="s">
        <v>168</v>
      </c>
      <c r="G4" s="1108"/>
      <c r="H4" s="940" t="s">
        <v>166</v>
      </c>
      <c r="I4" s="940" t="s">
        <v>167</v>
      </c>
      <c r="J4" s="940" t="s">
        <v>168</v>
      </c>
      <c r="K4" s="1108"/>
      <c r="L4" s="940" t="s">
        <v>166</v>
      </c>
      <c r="M4" s="940" t="s">
        <v>167</v>
      </c>
      <c r="N4" s="941" t="s">
        <v>168</v>
      </c>
      <c r="O4" s="1108"/>
      <c r="P4" s="940" t="s">
        <v>166</v>
      </c>
      <c r="Q4" s="940" t="s">
        <v>167</v>
      </c>
      <c r="R4" s="941" t="s">
        <v>168</v>
      </c>
    </row>
    <row r="5" spans="1:35" ht="14.1" customHeight="1">
      <c r="A5" s="1117"/>
      <c r="B5" s="1111"/>
      <c r="C5" s="1113" t="s">
        <v>177</v>
      </c>
      <c r="D5" s="1122"/>
      <c r="E5" s="1122"/>
      <c r="F5" s="1122"/>
      <c r="G5" s="1122"/>
      <c r="H5" s="1122"/>
      <c r="I5" s="1122"/>
      <c r="J5" s="1122"/>
      <c r="K5" s="1122"/>
      <c r="L5" s="1122"/>
      <c r="M5" s="1122"/>
      <c r="N5" s="1122"/>
      <c r="O5" s="1122"/>
      <c r="P5" s="1122"/>
      <c r="Q5" s="1122"/>
      <c r="R5" s="1122"/>
    </row>
    <row r="6" spans="1:35">
      <c r="A6" s="1118" t="s">
        <v>4</v>
      </c>
      <c r="B6" s="962" t="s">
        <v>198</v>
      </c>
      <c r="C6" s="637">
        <v>448824.37065909151</v>
      </c>
      <c r="D6" s="637">
        <v>199868</v>
      </c>
      <c r="E6" s="637">
        <v>34769.302501669183</v>
      </c>
      <c r="F6" s="637">
        <v>214187.06815742236</v>
      </c>
      <c r="G6" s="637">
        <v>370366.96078431373</v>
      </c>
      <c r="H6" s="637">
        <v>150729</v>
      </c>
      <c r="I6" s="637">
        <v>39474.960784313727</v>
      </c>
      <c r="J6" s="637">
        <v>180163</v>
      </c>
      <c r="K6" s="637">
        <v>354231.71753979026</v>
      </c>
      <c r="L6" s="637">
        <v>135556.80402175704</v>
      </c>
      <c r="M6" s="637">
        <v>36900.158948842611</v>
      </c>
      <c r="N6" s="638">
        <v>181774.75456919061</v>
      </c>
      <c r="O6" s="637">
        <v>367366.67739165999</v>
      </c>
      <c r="P6" s="637">
        <v>134249.41774843901</v>
      </c>
      <c r="Q6" s="637">
        <v>38240.619296756755</v>
      </c>
      <c r="R6" s="638">
        <v>194876.64034646424</v>
      </c>
    </row>
    <row r="7" spans="1:35" ht="12.6" customHeight="1">
      <c r="A7" s="1119"/>
      <c r="B7" s="963" t="s">
        <v>21</v>
      </c>
      <c r="C7" s="639">
        <v>100</v>
      </c>
      <c r="D7" s="640">
        <v>44.531449953686113</v>
      </c>
      <c r="E7" s="640">
        <v>7.7467501264717438</v>
      </c>
      <c r="F7" s="640">
        <v>47.721799919842148</v>
      </c>
      <c r="G7" s="639">
        <v>100</v>
      </c>
      <c r="H7" s="640">
        <v>40.697204653678135</v>
      </c>
      <c r="I7" s="640">
        <v>10.658337531166097</v>
      </c>
      <c r="J7" s="640">
        <v>48.644457815155768</v>
      </c>
      <c r="K7" s="639">
        <v>100</v>
      </c>
      <c r="L7" s="640">
        <v>38.26783354218702</v>
      </c>
      <c r="M7" s="640">
        <v>10.416955095134213</v>
      </c>
      <c r="N7" s="641">
        <v>51.315211362678774</v>
      </c>
      <c r="O7" s="644">
        <f>(O6/$O$6)*100</f>
        <v>100</v>
      </c>
      <c r="P7" s="640">
        <f>(P6/$O$6)*100</f>
        <v>36.543711231955832</v>
      </c>
      <c r="Q7" s="640">
        <f>(Q6/$O$6)*100</f>
        <v>10.409387037569374</v>
      </c>
      <c r="R7" s="641">
        <f>(R6/$O$6)*100</f>
        <v>53.046901730474794</v>
      </c>
    </row>
    <row r="8" spans="1:35" ht="12.6" customHeight="1">
      <c r="A8" s="1118" t="s">
        <v>5</v>
      </c>
      <c r="B8" s="962" t="s">
        <v>198</v>
      </c>
      <c r="C8" s="637">
        <v>75465</v>
      </c>
      <c r="D8" s="637">
        <v>28121</v>
      </c>
      <c r="E8" s="637">
        <v>2179</v>
      </c>
      <c r="F8" s="637">
        <v>45165</v>
      </c>
      <c r="G8" s="637">
        <v>55121</v>
      </c>
      <c r="H8" s="637">
        <v>19928</v>
      </c>
      <c r="I8" s="637">
        <v>3783</v>
      </c>
      <c r="J8" s="637">
        <v>31410</v>
      </c>
      <c r="K8" s="637">
        <v>56192</v>
      </c>
      <c r="L8" s="637">
        <v>17048</v>
      </c>
      <c r="M8" s="637">
        <v>3693</v>
      </c>
      <c r="N8" s="638">
        <v>35451</v>
      </c>
      <c r="O8" s="637">
        <v>60832</v>
      </c>
      <c r="P8" s="637">
        <v>17036</v>
      </c>
      <c r="Q8" s="637">
        <v>4068</v>
      </c>
      <c r="R8" s="638">
        <v>39728</v>
      </c>
    </row>
    <row r="9" spans="1:35" ht="12.6" customHeight="1">
      <c r="A9" s="1119"/>
      <c r="B9" s="963" t="s">
        <v>21</v>
      </c>
      <c r="C9" s="639">
        <v>100</v>
      </c>
      <c r="D9" s="640">
        <v>37.263632147353078</v>
      </c>
      <c r="E9" s="640">
        <v>2.8874312595242828</v>
      </c>
      <c r="F9" s="640">
        <v>59.848936593122637</v>
      </c>
      <c r="G9" s="639">
        <v>100</v>
      </c>
      <c r="H9" s="640">
        <v>36.153190254168102</v>
      </c>
      <c r="I9" s="640">
        <v>6.8630830355037098</v>
      </c>
      <c r="J9" s="640">
        <v>56.983726710328185</v>
      </c>
      <c r="K9" s="639">
        <v>100</v>
      </c>
      <c r="L9" s="640">
        <v>30.33883826879271</v>
      </c>
      <c r="M9" s="640">
        <v>6.5721099088838271</v>
      </c>
      <c r="N9" s="641">
        <v>63.089051822323462</v>
      </c>
      <c r="O9" s="639">
        <f>(O8/$O$8)*100</f>
        <v>100</v>
      </c>
      <c r="P9" s="640">
        <f>(P8/$O$8)*100</f>
        <v>28.004997369805366</v>
      </c>
      <c r="Q9" s="640">
        <f>(Q8/$O$8)*100</f>
        <v>6.6872698579694898</v>
      </c>
      <c r="R9" s="641">
        <f>(R8/$O$8)*100</f>
        <v>65.307732772225151</v>
      </c>
    </row>
    <row r="10" spans="1:35" ht="12.6" customHeight="1">
      <c r="A10" s="1118" t="s">
        <v>6</v>
      </c>
      <c r="B10" s="962" t="s">
        <v>198</v>
      </c>
      <c r="C10" s="637">
        <v>62312.259185036739</v>
      </c>
      <c r="D10" s="637">
        <v>35044</v>
      </c>
      <c r="E10" s="637">
        <v>9916</v>
      </c>
      <c r="F10" s="637">
        <v>17352.259185036739</v>
      </c>
      <c r="G10" s="637">
        <v>50295</v>
      </c>
      <c r="H10" s="637">
        <v>26325</v>
      </c>
      <c r="I10" s="637">
        <v>9329</v>
      </c>
      <c r="J10" s="637">
        <v>14641</v>
      </c>
      <c r="K10" s="637">
        <v>45786</v>
      </c>
      <c r="L10" s="637">
        <v>23356</v>
      </c>
      <c r="M10" s="637">
        <v>8597</v>
      </c>
      <c r="N10" s="638">
        <v>13833</v>
      </c>
      <c r="O10" s="637">
        <v>45588</v>
      </c>
      <c r="P10" s="637">
        <v>23063</v>
      </c>
      <c r="Q10" s="637">
        <v>8093</v>
      </c>
      <c r="R10" s="638">
        <v>14432</v>
      </c>
    </row>
    <row r="11" spans="1:35" ht="12.6" customHeight="1">
      <c r="A11" s="1119"/>
      <c r="B11" s="963" t="s">
        <v>21</v>
      </c>
      <c r="C11" s="639">
        <v>100</v>
      </c>
      <c r="D11" s="640">
        <v>56.239334696462485</v>
      </c>
      <c r="E11" s="640">
        <v>15.913401519521802</v>
      </c>
      <c r="F11" s="640">
        <v>27.847263784015709</v>
      </c>
      <c r="G11" s="639">
        <v>100</v>
      </c>
      <c r="H11" s="640">
        <v>52.341186996719358</v>
      </c>
      <c r="I11" s="640">
        <v>18.548563475494582</v>
      </c>
      <c r="J11" s="640">
        <v>29.110249527786063</v>
      </c>
      <c r="K11" s="639">
        <v>100</v>
      </c>
      <c r="L11" s="640">
        <v>51.011226138994452</v>
      </c>
      <c r="M11" s="640">
        <v>18.776481894028741</v>
      </c>
      <c r="N11" s="641">
        <v>30.212291966976803</v>
      </c>
      <c r="O11" s="639">
        <f>(O10/$O$10)*100</f>
        <v>100</v>
      </c>
      <c r="P11" s="640">
        <f>(P10/$O$10)*100</f>
        <v>50.590067561639032</v>
      </c>
      <c r="Q11" s="640">
        <f>(Q10/$O$10)*100</f>
        <v>17.752478722470826</v>
      </c>
      <c r="R11" s="641">
        <f>(R10/$O$10)*100</f>
        <v>31.657453715890149</v>
      </c>
    </row>
    <row r="12" spans="1:35" ht="12.6" customHeight="1">
      <c r="A12" s="1118" t="s">
        <v>7</v>
      </c>
      <c r="B12" s="962" t="s">
        <v>198</v>
      </c>
      <c r="C12" s="637">
        <v>14876</v>
      </c>
      <c r="D12" s="637">
        <v>7021</v>
      </c>
      <c r="E12" s="637">
        <v>1594</v>
      </c>
      <c r="F12" s="637">
        <v>6261</v>
      </c>
      <c r="G12" s="637">
        <v>12970</v>
      </c>
      <c r="H12" s="637">
        <v>5297</v>
      </c>
      <c r="I12" s="637">
        <v>2211</v>
      </c>
      <c r="J12" s="637">
        <v>5462</v>
      </c>
      <c r="K12" s="637">
        <v>12281</v>
      </c>
      <c r="L12" s="637">
        <v>4454</v>
      </c>
      <c r="M12" s="637">
        <v>2060</v>
      </c>
      <c r="N12" s="638">
        <v>5767</v>
      </c>
      <c r="O12" s="637">
        <v>14922</v>
      </c>
      <c r="P12" s="645">
        <v>4723</v>
      </c>
      <c r="Q12" s="645">
        <v>2073.0000000000005</v>
      </c>
      <c r="R12" s="966">
        <v>8126</v>
      </c>
    </row>
    <row r="13" spans="1:35" ht="12.6" customHeight="1">
      <c r="A13" s="1119"/>
      <c r="B13" s="963" t="s">
        <v>21</v>
      </c>
      <c r="C13" s="639">
        <v>100</v>
      </c>
      <c r="D13" s="640">
        <v>47.196827104060233</v>
      </c>
      <c r="E13" s="640">
        <v>10.715246033880076</v>
      </c>
      <c r="F13" s="640">
        <v>42.087926862059696</v>
      </c>
      <c r="G13" s="639">
        <v>100</v>
      </c>
      <c r="H13" s="640">
        <v>40.84040092521203</v>
      </c>
      <c r="I13" s="640">
        <v>17.047031611410947</v>
      </c>
      <c r="J13" s="640">
        <v>42.112567463377026</v>
      </c>
      <c r="K13" s="639">
        <v>100</v>
      </c>
      <c r="L13" s="640">
        <v>36.267404934451591</v>
      </c>
      <c r="M13" s="640">
        <v>16.773878348668674</v>
      </c>
      <c r="N13" s="641">
        <v>46.958716716879735</v>
      </c>
      <c r="O13" s="639">
        <f>(O12/$O$12)*100</f>
        <v>100</v>
      </c>
      <c r="P13" s="640">
        <f>(P12/$O$12)*100</f>
        <v>31.651253183219406</v>
      </c>
      <c r="Q13" s="640">
        <f>(Q12/$O$12)*100</f>
        <v>13.892239646160034</v>
      </c>
      <c r="R13" s="641">
        <f>(R12/$O$12)*100</f>
        <v>54.456507170620561</v>
      </c>
    </row>
    <row r="14" spans="1:35" ht="12.6" customHeight="1">
      <c r="A14" s="1118" t="s">
        <v>8</v>
      </c>
      <c r="B14" s="962" t="s">
        <v>198</v>
      </c>
      <c r="C14" s="637">
        <v>8784.2205323193921</v>
      </c>
      <c r="D14" s="637">
        <v>7059</v>
      </c>
      <c r="E14" s="637">
        <v>1366</v>
      </c>
      <c r="F14" s="637">
        <v>359.22053231939162</v>
      </c>
      <c r="G14" s="637">
        <v>6255</v>
      </c>
      <c r="H14" s="637">
        <v>3157</v>
      </c>
      <c r="I14" s="637">
        <v>928</v>
      </c>
      <c r="J14" s="637">
        <v>2170</v>
      </c>
      <c r="K14" s="637">
        <v>5987</v>
      </c>
      <c r="L14" s="637">
        <v>2987</v>
      </c>
      <c r="M14" s="637">
        <v>838</v>
      </c>
      <c r="N14" s="638">
        <v>2162</v>
      </c>
      <c r="O14" s="637">
        <v>6478</v>
      </c>
      <c r="P14" s="637">
        <v>2983</v>
      </c>
      <c r="Q14" s="637">
        <v>932</v>
      </c>
      <c r="R14" s="638">
        <v>2563</v>
      </c>
    </row>
    <row r="15" spans="1:35" ht="12.6" customHeight="1">
      <c r="A15" s="1119"/>
      <c r="B15" s="963" t="s">
        <v>21</v>
      </c>
      <c r="C15" s="639">
        <v>99.999999999999986</v>
      </c>
      <c r="D15" s="640">
        <v>80.360004328535865</v>
      </c>
      <c r="E15" s="640">
        <v>15.550611405692024</v>
      </c>
      <c r="F15" s="640">
        <v>4.089384265772102</v>
      </c>
      <c r="G15" s="639">
        <v>100</v>
      </c>
      <c r="H15" s="640">
        <v>50.471622701838527</v>
      </c>
      <c r="I15" s="640">
        <v>14.836131095123902</v>
      </c>
      <c r="J15" s="640">
        <v>34.69224620303757</v>
      </c>
      <c r="K15" s="639">
        <v>100</v>
      </c>
      <c r="L15" s="640">
        <v>49.891431434775349</v>
      </c>
      <c r="M15" s="640">
        <v>13.996993485886087</v>
      </c>
      <c r="N15" s="641">
        <v>36.111575079338564</v>
      </c>
      <c r="O15" s="639">
        <f>(O14/$O$14)*100</f>
        <v>100</v>
      </c>
      <c r="P15" s="640">
        <f>(P14/$O$14)*100</f>
        <v>46.048163013275698</v>
      </c>
      <c r="Q15" s="640">
        <f>(Q14/$O$14)*100</f>
        <v>14.387156529793147</v>
      </c>
      <c r="R15" s="641">
        <f>(R14/$O$14)*100</f>
        <v>39.56468045693115</v>
      </c>
    </row>
    <row r="16" spans="1:35" ht="12.6" customHeight="1">
      <c r="A16" s="1118" t="s">
        <v>9</v>
      </c>
      <c r="B16" s="962" t="s">
        <v>198</v>
      </c>
      <c r="C16" s="646">
        <f>SUM(D16:F16)</f>
        <v>3933.5059119240232</v>
      </c>
      <c r="D16" s="647">
        <v>1845</v>
      </c>
      <c r="E16" s="646">
        <v>267.50591192402294</v>
      </c>
      <c r="F16" s="647">
        <v>1821</v>
      </c>
      <c r="G16" s="647">
        <v>4000</v>
      </c>
      <c r="H16" s="647">
        <v>1530</v>
      </c>
      <c r="I16" s="647">
        <v>155</v>
      </c>
      <c r="J16" s="647">
        <v>2315</v>
      </c>
      <c r="K16" s="647">
        <f>SUM(L16:N16)</f>
        <v>3953</v>
      </c>
      <c r="L16" s="647">
        <v>1530</v>
      </c>
      <c r="M16" s="647">
        <v>155</v>
      </c>
      <c r="N16" s="647">
        <v>2268</v>
      </c>
      <c r="O16" s="647">
        <f>SUM(P16:R16)</f>
        <v>5268</v>
      </c>
      <c r="P16" s="647">
        <v>1799</v>
      </c>
      <c r="Q16" s="647">
        <v>153</v>
      </c>
      <c r="R16" s="967">
        <v>3316</v>
      </c>
    </row>
    <row r="17" spans="1:18" ht="12.6" customHeight="1">
      <c r="A17" s="1119"/>
      <c r="B17" s="963" t="s">
        <v>21</v>
      </c>
      <c r="C17" s="639">
        <f>C16/$C$16*100</f>
        <v>100</v>
      </c>
      <c r="D17" s="640">
        <f>D16/$C$16*100</f>
        <v>46.904721673534802</v>
      </c>
      <c r="E17" s="640">
        <f>E16/$C$16*100</f>
        <v>6.8006993738869426</v>
      </c>
      <c r="F17" s="640">
        <f>F16/$C$16*100</f>
        <v>46.294578952578256</v>
      </c>
      <c r="G17" s="639">
        <f>G16/$G$16*100</f>
        <v>100</v>
      </c>
      <c r="H17" s="640">
        <f>H16/$G$16*100</f>
        <v>38.25</v>
      </c>
      <c r="I17" s="640">
        <f>I16/$G$16*100</f>
        <v>3.875</v>
      </c>
      <c r="J17" s="640">
        <f>J16/$G$16*100</f>
        <v>57.875</v>
      </c>
      <c r="K17" s="639">
        <f>K16/$K$16*100</f>
        <v>100</v>
      </c>
      <c r="L17" s="640">
        <f>L16/$K$16*100</f>
        <v>38.704781178851505</v>
      </c>
      <c r="M17" s="640">
        <f>M16/$K$16*100</f>
        <v>3.9210726030862633</v>
      </c>
      <c r="N17" s="640">
        <f>N16/$K$16*100</f>
        <v>57.374146218062229</v>
      </c>
      <c r="O17" s="639">
        <f>O16/$O$16*100</f>
        <v>100</v>
      </c>
      <c r="P17" s="640">
        <f>P16/$O$16*100</f>
        <v>34.149582384206525</v>
      </c>
      <c r="Q17" s="640">
        <f>Q16/$O$16*100</f>
        <v>2.9043280182232345</v>
      </c>
      <c r="R17" s="641">
        <f>R16/$O$16*100</f>
        <v>62.946089597570229</v>
      </c>
    </row>
    <row r="18" spans="1:18" ht="12.6" customHeight="1">
      <c r="A18" s="1118" t="s">
        <v>10</v>
      </c>
      <c r="B18" s="962" t="s">
        <v>198</v>
      </c>
      <c r="C18" s="637">
        <v>9432.7622971928922</v>
      </c>
      <c r="D18" s="637">
        <v>3587</v>
      </c>
      <c r="E18" s="637">
        <v>206</v>
      </c>
      <c r="F18" s="637">
        <v>5639.7622971928922</v>
      </c>
      <c r="G18" s="637">
        <v>6571</v>
      </c>
      <c r="H18" s="637">
        <v>3499</v>
      </c>
      <c r="I18" s="637">
        <v>234</v>
      </c>
      <c r="J18" s="637">
        <v>2838</v>
      </c>
      <c r="K18" s="637">
        <v>7874</v>
      </c>
      <c r="L18" s="637">
        <v>3875</v>
      </c>
      <c r="M18" s="637">
        <v>228</v>
      </c>
      <c r="N18" s="638">
        <v>3771</v>
      </c>
      <c r="O18" s="637">
        <v>7694</v>
      </c>
      <c r="P18" s="637">
        <v>4224</v>
      </c>
      <c r="Q18" s="637">
        <v>351</v>
      </c>
      <c r="R18" s="638">
        <v>3119</v>
      </c>
    </row>
    <row r="19" spans="1:18" ht="12.6" customHeight="1">
      <c r="A19" s="1119"/>
      <c r="B19" s="963" t="s">
        <v>21</v>
      </c>
      <c r="C19" s="639">
        <v>100</v>
      </c>
      <c r="D19" s="640">
        <v>38.027036905906769</v>
      </c>
      <c r="E19" s="640">
        <v>2.1838777816049051</v>
      </c>
      <c r="F19" s="640">
        <v>59.789085312488332</v>
      </c>
      <c r="G19" s="639">
        <v>100</v>
      </c>
      <c r="H19" s="640">
        <v>53.249124942931061</v>
      </c>
      <c r="I19" s="640">
        <v>3.5611018109876733</v>
      </c>
      <c r="J19" s="640">
        <v>43.189773246081266</v>
      </c>
      <c r="K19" s="639">
        <v>100</v>
      </c>
      <c r="L19" s="640">
        <v>49.212598425196852</v>
      </c>
      <c r="M19" s="640">
        <v>2.8956057912115822</v>
      </c>
      <c r="N19" s="641">
        <v>47.891795783591569</v>
      </c>
      <c r="O19" s="639">
        <f>(O18/$O$18)*100</f>
        <v>100</v>
      </c>
      <c r="P19" s="640">
        <f>(P18/$O$18)*100</f>
        <v>54.899922017156221</v>
      </c>
      <c r="Q19" s="640">
        <f>(Q18/$O$18)*100</f>
        <v>4.5619963608006238</v>
      </c>
      <c r="R19" s="641">
        <f>(R18/$O$18)*100</f>
        <v>40.538081622043151</v>
      </c>
    </row>
    <row r="20" spans="1:18" ht="12.6" customHeight="1">
      <c r="A20" s="1118" t="s">
        <v>11</v>
      </c>
      <c r="B20" s="962" t="s">
        <v>198</v>
      </c>
      <c r="C20" s="637">
        <v>27111.604025588171</v>
      </c>
      <c r="D20" s="637">
        <v>13409</v>
      </c>
      <c r="E20" s="637">
        <v>857.71272124034556</v>
      </c>
      <c r="F20" s="637">
        <v>12844.891304347826</v>
      </c>
      <c r="G20" s="637">
        <v>28388</v>
      </c>
      <c r="H20" s="637">
        <v>12223</v>
      </c>
      <c r="I20" s="637">
        <v>3132</v>
      </c>
      <c r="J20" s="637">
        <v>13033</v>
      </c>
      <c r="K20" s="637">
        <v>21524</v>
      </c>
      <c r="L20" s="637">
        <v>8205</v>
      </c>
      <c r="M20" s="637">
        <v>1971</v>
      </c>
      <c r="N20" s="638">
        <v>11348</v>
      </c>
      <c r="O20" s="637">
        <v>21002</v>
      </c>
      <c r="P20" s="637">
        <v>8236</v>
      </c>
      <c r="Q20" s="637">
        <v>1787</v>
      </c>
      <c r="R20" s="638">
        <v>10979</v>
      </c>
    </row>
    <row r="21" spans="1:18" ht="12.6" customHeight="1">
      <c r="A21" s="1119"/>
      <c r="B21" s="963" t="s">
        <v>21</v>
      </c>
      <c r="C21" s="639">
        <v>100</v>
      </c>
      <c r="D21" s="640">
        <v>49.458527010590991</v>
      </c>
      <c r="E21" s="640">
        <v>3.1636369446486041</v>
      </c>
      <c r="F21" s="640">
        <v>47.377836044760407</v>
      </c>
      <c r="G21" s="639">
        <v>100</v>
      </c>
      <c r="H21" s="640">
        <v>43.05692546146259</v>
      </c>
      <c r="I21" s="640">
        <v>11.032830773566296</v>
      </c>
      <c r="J21" s="640">
        <v>45.910243764971113</v>
      </c>
      <c r="K21" s="639">
        <v>100</v>
      </c>
      <c r="L21" s="640">
        <v>38.120237874001113</v>
      </c>
      <c r="M21" s="640">
        <v>9.1572198476119677</v>
      </c>
      <c r="N21" s="641">
        <v>52.722542278386918</v>
      </c>
      <c r="O21" s="639">
        <f>(O20/$O$20)*100</f>
        <v>100</v>
      </c>
      <c r="P21" s="640">
        <f>(P20/$O$20)*100</f>
        <v>39.215312827349777</v>
      </c>
      <c r="Q21" s="640">
        <f>(Q20/$O$20)*100</f>
        <v>8.5087134558613471</v>
      </c>
      <c r="R21" s="641">
        <f>(R20/$O$20)*100</f>
        <v>52.275973716788883</v>
      </c>
    </row>
    <row r="22" spans="1:18" ht="12.6" customHeight="1">
      <c r="A22" s="1118" t="s">
        <v>12</v>
      </c>
      <c r="B22" s="962" t="s">
        <v>198</v>
      </c>
      <c r="C22" s="637">
        <v>6951.3163844456194</v>
      </c>
      <c r="D22" s="637">
        <v>5480</v>
      </c>
      <c r="E22" s="637">
        <v>677.66447604867278</v>
      </c>
      <c r="F22" s="637">
        <v>793.65190839694651</v>
      </c>
      <c r="G22" s="637">
        <v>4292</v>
      </c>
      <c r="H22" s="637">
        <v>2250</v>
      </c>
      <c r="I22" s="637">
        <v>312</v>
      </c>
      <c r="J22" s="637">
        <v>1730</v>
      </c>
      <c r="K22" s="637">
        <v>4050</v>
      </c>
      <c r="L22" s="637">
        <v>1935</v>
      </c>
      <c r="M22" s="637">
        <v>295</v>
      </c>
      <c r="N22" s="638">
        <v>1820</v>
      </c>
      <c r="O22" s="637">
        <v>4388</v>
      </c>
      <c r="P22" s="637">
        <v>2217</v>
      </c>
      <c r="Q22" s="637">
        <v>324</v>
      </c>
      <c r="R22" s="638">
        <v>1847</v>
      </c>
    </row>
    <row r="23" spans="1:18" ht="12.6" customHeight="1">
      <c r="A23" s="1119"/>
      <c r="B23" s="963" t="s">
        <v>21</v>
      </c>
      <c r="C23" s="639">
        <v>99.999999999999986</v>
      </c>
      <c r="D23" s="640">
        <v>78.833989088198294</v>
      </c>
      <c r="E23" s="640">
        <v>9.7487215164745784</v>
      </c>
      <c r="F23" s="640">
        <v>11.417289395327122</v>
      </c>
      <c r="G23" s="639">
        <v>100</v>
      </c>
      <c r="H23" s="640">
        <v>52.423112767940353</v>
      </c>
      <c r="I23" s="640">
        <v>7.2693383038210619</v>
      </c>
      <c r="J23" s="640">
        <v>40.307548928238582</v>
      </c>
      <c r="K23" s="639">
        <v>100</v>
      </c>
      <c r="L23" s="640">
        <v>47.777777777777779</v>
      </c>
      <c r="M23" s="640">
        <v>7.2839506172839501</v>
      </c>
      <c r="N23" s="641">
        <v>44.938271604938272</v>
      </c>
      <c r="O23" s="639">
        <f>(O22/$O$22)*100</f>
        <v>100</v>
      </c>
      <c r="P23" s="640">
        <f>(P22/$O$22)*100</f>
        <v>50.524156791248863</v>
      </c>
      <c r="Q23" s="640">
        <f>(Q22/$O$22)*100</f>
        <v>7.3837739288969919</v>
      </c>
      <c r="R23" s="641">
        <f>(R22/$O$22)*100</f>
        <v>42.092069279854151</v>
      </c>
    </row>
    <row r="24" spans="1:18" ht="12.6" customHeight="1">
      <c r="A24" s="1118" t="s">
        <v>13</v>
      </c>
      <c r="B24" s="962" t="s">
        <v>198</v>
      </c>
      <c r="C24" s="637">
        <v>52084.365559812897</v>
      </c>
      <c r="D24" s="637">
        <v>17280</v>
      </c>
      <c r="E24" s="637">
        <v>2547.3655598128953</v>
      </c>
      <c r="F24" s="637">
        <v>32257</v>
      </c>
      <c r="G24" s="637">
        <v>40076</v>
      </c>
      <c r="H24" s="637">
        <v>14793</v>
      </c>
      <c r="I24" s="637">
        <v>3058</v>
      </c>
      <c r="J24" s="637">
        <v>22225</v>
      </c>
      <c r="K24" s="637">
        <v>38329</v>
      </c>
      <c r="L24" s="637">
        <v>13884</v>
      </c>
      <c r="M24" s="637">
        <v>2853</v>
      </c>
      <c r="N24" s="638">
        <v>21592</v>
      </c>
      <c r="O24" s="637">
        <v>40059.912760736879</v>
      </c>
      <c r="P24" s="637">
        <v>14356.458139672457</v>
      </c>
      <c r="Q24" s="637">
        <v>4939.8142746001749</v>
      </c>
      <c r="R24" s="638">
        <v>20763.640346464246</v>
      </c>
    </row>
    <row r="25" spans="1:18" ht="12.6" customHeight="1">
      <c r="A25" s="1119"/>
      <c r="B25" s="963" t="s">
        <v>21</v>
      </c>
      <c r="C25" s="639">
        <v>100</v>
      </c>
      <c r="D25" s="640">
        <v>33.176942474524161</v>
      </c>
      <c r="E25" s="640">
        <v>4.8908449444153046</v>
      </c>
      <c r="F25" s="640">
        <v>61.932212581060533</v>
      </c>
      <c r="G25" s="639">
        <v>100</v>
      </c>
      <c r="H25" s="640">
        <v>36.912366503643078</v>
      </c>
      <c r="I25" s="640">
        <v>7.6305020461123858</v>
      </c>
      <c r="J25" s="640">
        <v>55.457131450244532</v>
      </c>
      <c r="K25" s="639">
        <v>100</v>
      </c>
      <c r="L25" s="640">
        <v>36.223225234156907</v>
      </c>
      <c r="M25" s="640">
        <v>7.4434501291450337</v>
      </c>
      <c r="N25" s="641">
        <v>56.333324636698066</v>
      </c>
      <c r="O25" s="639">
        <f>(O24/$O$24)*100</f>
        <v>100</v>
      </c>
      <c r="P25" s="640">
        <f>(P24/$O$24)*100</f>
        <v>35.837467309073531</v>
      </c>
      <c r="Q25" s="640">
        <f>(Q24/$O$24)*100</f>
        <v>12.331065981356145</v>
      </c>
      <c r="R25" s="641">
        <f>(R24/$O$24)*100</f>
        <v>51.831466709570314</v>
      </c>
    </row>
    <row r="26" spans="1:18" ht="12.6" customHeight="1">
      <c r="A26" s="1118" t="s">
        <v>14</v>
      </c>
      <c r="B26" s="962" t="s">
        <v>198</v>
      </c>
      <c r="C26" s="637">
        <v>94297.624803428829</v>
      </c>
      <c r="D26" s="637">
        <v>37917</v>
      </c>
      <c r="E26" s="637">
        <v>7984</v>
      </c>
      <c r="F26" s="637">
        <v>48396.624803428822</v>
      </c>
      <c r="G26" s="637">
        <v>87072</v>
      </c>
      <c r="H26" s="637">
        <v>33537</v>
      </c>
      <c r="I26" s="637">
        <v>9693</v>
      </c>
      <c r="J26" s="637">
        <v>43842</v>
      </c>
      <c r="K26" s="637">
        <v>87098</v>
      </c>
      <c r="L26" s="637">
        <v>31637</v>
      </c>
      <c r="M26" s="637">
        <v>10083</v>
      </c>
      <c r="N26" s="638">
        <v>45378</v>
      </c>
      <c r="O26" s="637">
        <v>87491</v>
      </c>
      <c r="P26" s="637">
        <v>29976</v>
      </c>
      <c r="Q26" s="637">
        <v>9286</v>
      </c>
      <c r="R26" s="638">
        <v>48229</v>
      </c>
    </row>
    <row r="27" spans="1:18" ht="12.6" customHeight="1">
      <c r="A27" s="1119"/>
      <c r="B27" s="963" t="s">
        <v>21</v>
      </c>
      <c r="C27" s="639">
        <v>99.999999999999986</v>
      </c>
      <c r="D27" s="640">
        <v>40.209920535157814</v>
      </c>
      <c r="E27" s="640">
        <v>8.4668092294406208</v>
      </c>
      <c r="F27" s="640">
        <v>51.323270235401552</v>
      </c>
      <c r="G27" s="639">
        <v>100</v>
      </c>
      <c r="H27" s="640">
        <v>38.516400220507165</v>
      </c>
      <c r="I27" s="640">
        <v>11.132166482910694</v>
      </c>
      <c r="J27" s="640">
        <v>50.351433296582137</v>
      </c>
      <c r="K27" s="639">
        <v>100</v>
      </c>
      <c r="L27" s="640">
        <v>36.323451744012495</v>
      </c>
      <c r="M27" s="640">
        <v>11.576614847642885</v>
      </c>
      <c r="N27" s="641">
        <v>52.099933408344626</v>
      </c>
      <c r="O27" s="639">
        <f>(O26/$O$26)*100</f>
        <v>100</v>
      </c>
      <c r="P27" s="640">
        <f>(P26/$O$26)*100</f>
        <v>34.261809786149435</v>
      </c>
      <c r="Q27" s="640">
        <f>(Q26/$O$26)*100</f>
        <v>10.613663119635163</v>
      </c>
      <c r="R27" s="641">
        <f>(R26/$O$26)*100</f>
        <v>55.124527094215402</v>
      </c>
    </row>
    <row r="28" spans="1:18" ht="12.6" customHeight="1">
      <c r="A28" s="1118" t="s">
        <v>15</v>
      </c>
      <c r="B28" s="962" t="s">
        <v>198</v>
      </c>
      <c r="C28" s="637">
        <v>29341</v>
      </c>
      <c r="D28" s="637">
        <v>11647</v>
      </c>
      <c r="E28" s="637">
        <v>607</v>
      </c>
      <c r="F28" s="637">
        <v>17087</v>
      </c>
      <c r="G28" s="637">
        <v>23329</v>
      </c>
      <c r="H28" s="637">
        <v>8616</v>
      </c>
      <c r="I28" s="637">
        <v>1272</v>
      </c>
      <c r="J28" s="637">
        <v>13441</v>
      </c>
      <c r="K28" s="637">
        <v>23223</v>
      </c>
      <c r="L28" s="637">
        <v>8415</v>
      </c>
      <c r="M28" s="637">
        <v>1297</v>
      </c>
      <c r="N28" s="638">
        <v>13511</v>
      </c>
      <c r="O28" s="637">
        <v>23717</v>
      </c>
      <c r="P28" s="637">
        <v>7740</v>
      </c>
      <c r="Q28" s="637">
        <v>1177</v>
      </c>
      <c r="R28" s="638">
        <v>14800</v>
      </c>
    </row>
    <row r="29" spans="1:18" ht="12.6" customHeight="1">
      <c r="A29" s="1119"/>
      <c r="B29" s="963" t="s">
        <v>21</v>
      </c>
      <c r="C29" s="639">
        <v>100</v>
      </c>
      <c r="D29" s="640">
        <v>39.695306908421664</v>
      </c>
      <c r="E29" s="640">
        <v>2.0687774786135442</v>
      </c>
      <c r="F29" s="640">
        <v>58.235915612964796</v>
      </c>
      <c r="G29" s="639">
        <v>100</v>
      </c>
      <c r="H29" s="640">
        <v>36.932573192164263</v>
      </c>
      <c r="I29" s="640">
        <v>5.4524411676454205</v>
      </c>
      <c r="J29" s="640">
        <v>57.614985640190326</v>
      </c>
      <c r="K29" s="639">
        <v>100</v>
      </c>
      <c r="L29" s="640">
        <v>36.235628471773673</v>
      </c>
      <c r="M29" s="640">
        <v>5.5849804073547773</v>
      </c>
      <c r="N29" s="641">
        <v>58.17939112087155</v>
      </c>
      <c r="O29" s="639">
        <f>(O28/$O$28)*100</f>
        <v>100</v>
      </c>
      <c r="P29" s="640">
        <f>(P28/$O$28)*100</f>
        <v>32.634818906269764</v>
      </c>
      <c r="Q29" s="640">
        <f>(Q28/$O$28)*100</f>
        <v>4.9626849938862421</v>
      </c>
      <c r="R29" s="641">
        <f>(R28/$O$28)*100</f>
        <v>62.402496099843994</v>
      </c>
    </row>
    <row r="30" spans="1:18" ht="12.6" customHeight="1">
      <c r="A30" s="1120" t="s">
        <v>16</v>
      </c>
      <c r="B30" s="962" t="s">
        <v>198</v>
      </c>
      <c r="C30" s="637">
        <v>8145.4823446584187</v>
      </c>
      <c r="D30" s="637">
        <v>3627</v>
      </c>
      <c r="E30" s="637">
        <v>285.27614410451321</v>
      </c>
      <c r="F30" s="637">
        <v>4233.2062005539055</v>
      </c>
      <c r="G30" s="637">
        <v>6873.9607843137255</v>
      </c>
      <c r="H30" s="637">
        <v>2853</v>
      </c>
      <c r="I30" s="637">
        <v>479.96078431372553</v>
      </c>
      <c r="J30" s="637">
        <v>3541</v>
      </c>
      <c r="K30" s="637">
        <v>6179.7175397902574</v>
      </c>
      <c r="L30" s="637">
        <v>2321.8040217570465</v>
      </c>
      <c r="M30" s="637">
        <v>570.15894884261093</v>
      </c>
      <c r="N30" s="638">
        <v>3287.7545691905998</v>
      </c>
      <c r="O30" s="637">
        <v>6238.7646309231013</v>
      </c>
      <c r="P30" s="637">
        <v>2061.9596087665277</v>
      </c>
      <c r="Q30" s="637">
        <v>637.80502215657316</v>
      </c>
      <c r="R30" s="638">
        <v>3539</v>
      </c>
    </row>
    <row r="31" spans="1:18" ht="12.6" customHeight="1">
      <c r="A31" s="1121"/>
      <c r="B31" s="963" t="s">
        <v>21</v>
      </c>
      <c r="C31" s="639">
        <v>100</v>
      </c>
      <c r="D31" s="640">
        <v>44.527749819241656</v>
      </c>
      <c r="E31" s="640">
        <v>3.5022621378780516</v>
      </c>
      <c r="F31" s="640">
        <v>51.969988042880289</v>
      </c>
      <c r="G31" s="639">
        <v>100</v>
      </c>
      <c r="H31" s="640">
        <v>41.504455575459531</v>
      </c>
      <c r="I31" s="640">
        <v>6.9823032073297355</v>
      </c>
      <c r="J31" s="640">
        <v>51.513241217210727</v>
      </c>
      <c r="K31" s="639">
        <v>100</v>
      </c>
      <c r="L31" s="640">
        <v>37.571361584203565</v>
      </c>
      <c r="M31" s="640">
        <v>9.2262946513565467</v>
      </c>
      <c r="N31" s="641">
        <v>53.202343764439881</v>
      </c>
      <c r="O31" s="639">
        <f>(O30/$O$30)*100</f>
        <v>100</v>
      </c>
      <c r="P31" s="640">
        <f>(P30/$O$30)*100</f>
        <v>33.050767752099595</v>
      </c>
      <c r="Q31" s="640">
        <f>(Q30/$O$30)*100</f>
        <v>10.223258287309392</v>
      </c>
      <c r="R31" s="641">
        <f>(R30/$O$30)*100</f>
        <v>56.725973960591006</v>
      </c>
    </row>
    <row r="32" spans="1:18" ht="12.6" customHeight="1">
      <c r="A32" s="1120" t="s">
        <v>17</v>
      </c>
      <c r="B32" s="962" t="s">
        <v>198</v>
      </c>
      <c r="C32" s="637">
        <v>16694.148475608446</v>
      </c>
      <c r="D32" s="637">
        <v>9684</v>
      </c>
      <c r="E32" s="637">
        <v>2892.3813751746775</v>
      </c>
      <c r="F32" s="637">
        <v>4117.7671004337672</v>
      </c>
      <c r="G32" s="637">
        <v>10527</v>
      </c>
      <c r="H32" s="637">
        <v>4562</v>
      </c>
      <c r="I32" s="637">
        <v>1379</v>
      </c>
      <c r="J32" s="637">
        <v>4586</v>
      </c>
      <c r="K32" s="637">
        <v>10581</v>
      </c>
      <c r="L32" s="637">
        <v>4613</v>
      </c>
      <c r="M32" s="637">
        <v>1284</v>
      </c>
      <c r="N32" s="638">
        <v>4684</v>
      </c>
      <c r="O32" s="637">
        <v>11377</v>
      </c>
      <c r="P32" s="637">
        <v>4695</v>
      </c>
      <c r="Q32" s="637">
        <v>1304</v>
      </c>
      <c r="R32" s="638">
        <v>5378</v>
      </c>
    </row>
    <row r="33" spans="1:18" ht="12.6" customHeight="1">
      <c r="A33" s="1121"/>
      <c r="B33" s="963" t="s">
        <v>21</v>
      </c>
      <c r="C33" s="639">
        <v>100</v>
      </c>
      <c r="D33" s="640">
        <v>58.008349537259342</v>
      </c>
      <c r="E33" s="640">
        <v>17.325719723894213</v>
      </c>
      <c r="F33" s="640">
        <v>24.665930738846434</v>
      </c>
      <c r="G33" s="639">
        <v>100</v>
      </c>
      <c r="H33" s="640">
        <v>43.336183148095373</v>
      </c>
      <c r="I33" s="640">
        <v>13.099648522846014</v>
      </c>
      <c r="J33" s="640">
        <v>43.56416832905861</v>
      </c>
      <c r="K33" s="639">
        <v>100</v>
      </c>
      <c r="L33" s="640">
        <v>43.597013514790667</v>
      </c>
      <c r="M33" s="640">
        <v>12.134958888573859</v>
      </c>
      <c r="N33" s="641">
        <v>44.268027596635484</v>
      </c>
      <c r="O33" s="639">
        <f>(O32/$O$32)*100</f>
        <v>100</v>
      </c>
      <c r="P33" s="640">
        <f>(P32/$O$32)*100</f>
        <v>41.267469455919837</v>
      </c>
      <c r="Q33" s="640">
        <f>(Q32/$O$32)*100</f>
        <v>11.461721016085084</v>
      </c>
      <c r="R33" s="641">
        <f>(R32/$O$32)*100</f>
        <v>47.270809527995077</v>
      </c>
    </row>
    <row r="34" spans="1:18" ht="12.6" customHeight="1">
      <c r="A34" s="1120" t="s">
        <v>18</v>
      </c>
      <c r="B34" s="962" t="s">
        <v>198</v>
      </c>
      <c r="C34" s="637">
        <v>10127</v>
      </c>
      <c r="D34" s="637">
        <v>5039</v>
      </c>
      <c r="E34" s="637">
        <v>1420</v>
      </c>
      <c r="F34" s="637">
        <v>3668</v>
      </c>
      <c r="G34" s="637">
        <v>7627</v>
      </c>
      <c r="H34" s="637">
        <v>2935</v>
      </c>
      <c r="I34" s="637">
        <v>1429</v>
      </c>
      <c r="J34" s="637">
        <v>3263</v>
      </c>
      <c r="K34" s="637">
        <v>6811</v>
      </c>
      <c r="L34" s="637">
        <v>2487</v>
      </c>
      <c r="M34" s="637">
        <v>1165</v>
      </c>
      <c r="N34" s="638">
        <v>3159</v>
      </c>
      <c r="O34" s="637">
        <v>7037</v>
      </c>
      <c r="P34" s="637">
        <v>2429</v>
      </c>
      <c r="Q34" s="637">
        <v>1138</v>
      </c>
      <c r="R34" s="638">
        <v>3470</v>
      </c>
    </row>
    <row r="35" spans="1:18" ht="12.6" customHeight="1">
      <c r="A35" s="1121"/>
      <c r="B35" s="963" t="s">
        <v>21</v>
      </c>
      <c r="C35" s="639">
        <v>100</v>
      </c>
      <c r="D35" s="640">
        <v>49.758072479510218</v>
      </c>
      <c r="E35" s="640">
        <v>14.021921595734176</v>
      </c>
      <c r="F35" s="640">
        <v>36.220005924755604</v>
      </c>
      <c r="G35" s="639">
        <v>100</v>
      </c>
      <c r="H35" s="640">
        <v>38.481709715484463</v>
      </c>
      <c r="I35" s="640">
        <v>18.736069227743542</v>
      </c>
      <c r="J35" s="640">
        <v>42.782221056771995</v>
      </c>
      <c r="K35" s="639">
        <v>100</v>
      </c>
      <c r="L35" s="640">
        <v>36.514461899867861</v>
      </c>
      <c r="M35" s="640">
        <v>17.104683600058728</v>
      </c>
      <c r="N35" s="641">
        <v>46.380854500073411</v>
      </c>
      <c r="O35" s="639">
        <f>(O34/$O$34)*100</f>
        <v>100</v>
      </c>
      <c r="P35" s="640">
        <f>(P34/$O$34)*100</f>
        <v>34.517550092368907</v>
      </c>
      <c r="Q35" s="640">
        <f>(Q34/$O$34)*100</f>
        <v>16.171664061389794</v>
      </c>
      <c r="R35" s="641">
        <f>(R34/$O$34)*100</f>
        <v>49.310785846241295</v>
      </c>
    </row>
    <row r="36" spans="1:18" ht="12.6" customHeight="1">
      <c r="A36" s="1120" t="s">
        <v>19</v>
      </c>
      <c r="B36" s="962" t="s">
        <v>198</v>
      </c>
      <c r="C36" s="637">
        <v>18412.079043599006</v>
      </c>
      <c r="D36" s="637">
        <v>8106</v>
      </c>
      <c r="E36" s="637">
        <v>786.39631336405535</v>
      </c>
      <c r="F36" s="637">
        <v>9519.682730234952</v>
      </c>
      <c r="G36" s="637">
        <v>20526</v>
      </c>
      <c r="H36" s="637">
        <v>6559</v>
      </c>
      <c r="I36" s="637">
        <v>1057</v>
      </c>
      <c r="J36" s="637">
        <v>12910</v>
      </c>
      <c r="K36" s="637">
        <v>18265</v>
      </c>
      <c r="L36" s="637">
        <v>6242</v>
      </c>
      <c r="M36" s="637">
        <v>1036</v>
      </c>
      <c r="N36" s="638">
        <v>10987</v>
      </c>
      <c r="O36" s="637">
        <v>18425</v>
      </c>
      <c r="P36" s="637">
        <v>6093</v>
      </c>
      <c r="Q36" s="637">
        <v>1045</v>
      </c>
      <c r="R36" s="638">
        <v>11287</v>
      </c>
    </row>
    <row r="37" spans="1:18" ht="12.6" customHeight="1">
      <c r="A37" s="1121"/>
      <c r="B37" s="963" t="s">
        <v>21</v>
      </c>
      <c r="C37" s="639">
        <v>100.00000000000001</v>
      </c>
      <c r="D37" s="640">
        <v>44.025446451784958</v>
      </c>
      <c r="E37" s="640">
        <v>4.2710891665297712</v>
      </c>
      <c r="F37" s="640">
        <v>51.703464381685286</v>
      </c>
      <c r="G37" s="639">
        <v>100</v>
      </c>
      <c r="H37" s="640">
        <v>31.954594173243688</v>
      </c>
      <c r="I37" s="640">
        <v>5.1495664035856956</v>
      </c>
      <c r="J37" s="640">
        <v>62.895839423170607</v>
      </c>
      <c r="K37" s="639">
        <v>100</v>
      </c>
      <c r="L37" s="640">
        <v>34.174650971803999</v>
      </c>
      <c r="M37" s="640">
        <v>5.6720503695592663</v>
      </c>
      <c r="N37" s="641">
        <v>60.153298658636736</v>
      </c>
      <c r="O37" s="639">
        <f>(O36/$O$36)*100</f>
        <v>100</v>
      </c>
      <c r="P37" s="640">
        <f>(P36/$O$36)*100</f>
        <v>33.06919945725916</v>
      </c>
      <c r="Q37" s="640">
        <f>(Q36/$O$36)*100</f>
        <v>5.6716417910447765</v>
      </c>
      <c r="R37" s="641">
        <f>(R36/$O$36)*100</f>
        <v>61.259158751696063</v>
      </c>
    </row>
    <row r="38" spans="1:18" ht="12.6" customHeight="1">
      <c r="A38" s="1120" t="s">
        <v>20</v>
      </c>
      <c r="B38" s="962" t="s">
        <v>198</v>
      </c>
      <c r="C38" s="637">
        <v>10855.208296031036</v>
      </c>
      <c r="D38" s="637">
        <v>5002</v>
      </c>
      <c r="E38" s="637">
        <v>1183</v>
      </c>
      <c r="F38" s="637">
        <v>4670.2082960310354</v>
      </c>
      <c r="G38" s="637">
        <v>6444</v>
      </c>
      <c r="H38" s="637">
        <v>2665</v>
      </c>
      <c r="I38" s="637">
        <v>1023</v>
      </c>
      <c r="J38" s="637">
        <v>2756</v>
      </c>
      <c r="K38" s="637">
        <v>6098</v>
      </c>
      <c r="L38" s="637">
        <v>2567</v>
      </c>
      <c r="M38" s="637">
        <v>775</v>
      </c>
      <c r="N38" s="638">
        <v>2756</v>
      </c>
      <c r="O38" s="637">
        <v>6849</v>
      </c>
      <c r="P38" s="637">
        <v>2617</v>
      </c>
      <c r="Q38" s="637">
        <v>932</v>
      </c>
      <c r="R38" s="638">
        <v>3300</v>
      </c>
    </row>
    <row r="39" spans="1:18" ht="12.6" customHeight="1">
      <c r="A39" s="1121"/>
      <c r="B39" s="963" t="s">
        <v>21</v>
      </c>
      <c r="C39" s="639">
        <v>99.999999999999986</v>
      </c>
      <c r="D39" s="640">
        <v>46.079263184925424</v>
      </c>
      <c r="E39" s="640">
        <v>10.897994471764649</v>
      </c>
      <c r="F39" s="640">
        <v>43.022742343309915</v>
      </c>
      <c r="G39" s="639">
        <v>100</v>
      </c>
      <c r="H39" s="640">
        <v>41.356300434512725</v>
      </c>
      <c r="I39" s="640">
        <v>15.875232774674116</v>
      </c>
      <c r="J39" s="640">
        <v>42.768466790813157</v>
      </c>
      <c r="K39" s="639">
        <v>100</v>
      </c>
      <c r="L39" s="640">
        <v>42.095769104624466</v>
      </c>
      <c r="M39" s="640">
        <v>12.709084945883896</v>
      </c>
      <c r="N39" s="641">
        <v>45.195145949491632</v>
      </c>
      <c r="O39" s="639">
        <f>(O38/$O$38)*100</f>
        <v>100</v>
      </c>
      <c r="P39" s="640">
        <f>(P38/$O$38)*100</f>
        <v>38.209957658052268</v>
      </c>
      <c r="Q39" s="640">
        <f>(Q38/$O$38)*100</f>
        <v>13.607825959994161</v>
      </c>
      <c r="R39" s="641">
        <f>(R38/$O$38)*100</f>
        <v>48.182216381953566</v>
      </c>
    </row>
    <row r="40" spans="1:18" ht="12.6" customHeight="1">
      <c r="A40" s="964"/>
      <c r="B40" s="965"/>
      <c r="C40" s="1117" t="s">
        <v>178</v>
      </c>
      <c r="D40" s="1117"/>
      <c r="E40" s="1117"/>
      <c r="F40" s="1117"/>
      <c r="G40" s="1117"/>
      <c r="H40" s="1117"/>
      <c r="I40" s="1117"/>
      <c r="J40" s="1117"/>
      <c r="K40" s="1117"/>
      <c r="L40" s="1117"/>
      <c r="M40" s="1117"/>
      <c r="N40" s="1117"/>
      <c r="O40" s="1117"/>
      <c r="P40" s="1117"/>
      <c r="Q40" s="1117"/>
      <c r="R40" s="1117"/>
    </row>
    <row r="41" spans="1:18" ht="12.6" customHeight="1">
      <c r="A41" s="1105" t="s">
        <v>4</v>
      </c>
      <c r="B41" s="962" t="s">
        <v>198</v>
      </c>
      <c r="C41" s="24">
        <v>462619.51209661202</v>
      </c>
      <c r="D41" s="24">
        <v>262109</v>
      </c>
      <c r="E41" s="24">
        <v>135183.36407081812</v>
      </c>
      <c r="F41" s="24">
        <v>65327.148025793911</v>
      </c>
      <c r="G41" s="24">
        <v>425904.45750873105</v>
      </c>
      <c r="H41" s="24">
        <v>234516</v>
      </c>
      <c r="I41" s="24">
        <v>125815.45750873108</v>
      </c>
      <c r="J41" s="24">
        <v>65573</v>
      </c>
      <c r="K41" s="24">
        <v>415075.93797236192</v>
      </c>
      <c r="L41" s="24">
        <v>230882.51030163179</v>
      </c>
      <c r="M41" s="24">
        <v>123782.46357151339</v>
      </c>
      <c r="N41" s="25">
        <v>60410.964099216711</v>
      </c>
      <c r="O41" s="24">
        <v>404845.59846585017</v>
      </c>
      <c r="P41" s="24">
        <v>225036.31254793089</v>
      </c>
      <c r="Q41" s="24">
        <v>124146.10089095868</v>
      </c>
      <c r="R41" s="25">
        <v>55663.185026960658</v>
      </c>
    </row>
    <row r="42" spans="1:18" ht="12.6" customHeight="1">
      <c r="A42" s="1105"/>
      <c r="B42" s="963" t="s">
        <v>21</v>
      </c>
      <c r="C42" s="639">
        <v>100.00000000000001</v>
      </c>
      <c r="D42" s="640">
        <v>56.657575641829389</v>
      </c>
      <c r="E42" s="640">
        <v>29.221284562374198</v>
      </c>
      <c r="F42" s="640">
        <v>14.12113979579642</v>
      </c>
      <c r="G42" s="639">
        <v>100</v>
      </c>
      <c r="H42" s="640">
        <v>55.063053665079899</v>
      </c>
      <c r="I42" s="640">
        <v>29.540770304370874</v>
      </c>
      <c r="J42" s="640">
        <v>15.396176030549235</v>
      </c>
      <c r="K42" s="639">
        <v>100</v>
      </c>
      <c r="L42" s="640">
        <v>55.624161552097782</v>
      </c>
      <c r="M42" s="640">
        <v>29.821642800155647</v>
      </c>
      <c r="N42" s="641">
        <v>14.55419564774656</v>
      </c>
      <c r="O42" s="639">
        <f>(O41/$O$41)*100</f>
        <v>100</v>
      </c>
      <c r="P42" s="640">
        <f>(P41/$O$41)*100</f>
        <v>55.585713022618755</v>
      </c>
      <c r="Q42" s="640">
        <f>(Q41/$O$41)*100</f>
        <v>30.665048937522471</v>
      </c>
      <c r="R42" s="641">
        <f>(R41/$O$41)*100</f>
        <v>13.749238039858794</v>
      </c>
    </row>
    <row r="43" spans="1:18" ht="12.6" customHeight="1">
      <c r="A43" s="1105" t="s">
        <v>5</v>
      </c>
      <c r="B43" s="962" t="s">
        <v>198</v>
      </c>
      <c r="C43" s="637">
        <v>81716</v>
      </c>
      <c r="D43" s="637">
        <v>36089</v>
      </c>
      <c r="E43" s="637">
        <v>23979</v>
      </c>
      <c r="F43" s="637">
        <v>21648</v>
      </c>
      <c r="G43" s="637">
        <v>75354</v>
      </c>
      <c r="H43" s="637">
        <v>34678</v>
      </c>
      <c r="I43" s="637">
        <v>16306</v>
      </c>
      <c r="J43" s="637">
        <v>24370</v>
      </c>
      <c r="K43" s="637">
        <v>76673</v>
      </c>
      <c r="L43" s="637">
        <v>35154</v>
      </c>
      <c r="M43" s="637">
        <v>16569</v>
      </c>
      <c r="N43" s="638">
        <v>24950</v>
      </c>
      <c r="O43" s="637">
        <v>74615</v>
      </c>
      <c r="P43" s="637">
        <v>34197</v>
      </c>
      <c r="Q43" s="637">
        <v>16911</v>
      </c>
      <c r="R43" s="638">
        <v>23507</v>
      </c>
    </row>
    <row r="44" spans="1:18" ht="12.6" customHeight="1">
      <c r="A44" s="1105"/>
      <c r="B44" s="963" t="s">
        <v>21</v>
      </c>
      <c r="C44" s="639">
        <v>100</v>
      </c>
      <c r="D44" s="640">
        <v>44.163933623770127</v>
      </c>
      <c r="E44" s="640">
        <v>29.344314454941504</v>
      </c>
      <c r="F44" s="640">
        <v>26.491751921288365</v>
      </c>
      <c r="G44" s="639">
        <v>100</v>
      </c>
      <c r="H44" s="640">
        <v>46.020118374605197</v>
      </c>
      <c r="I44" s="640">
        <v>21.639196326671442</v>
      </c>
      <c r="J44" s="640">
        <v>32.340685298723358</v>
      </c>
      <c r="K44" s="639">
        <v>100</v>
      </c>
      <c r="L44" s="640">
        <v>45.849255931031784</v>
      </c>
      <c r="M44" s="640">
        <v>21.609953960325019</v>
      </c>
      <c r="N44" s="641">
        <v>32.540790108643201</v>
      </c>
      <c r="O44" s="639">
        <f>(O43/$O$43)*100</f>
        <v>100</v>
      </c>
      <c r="P44" s="640">
        <f>(P43/$O$43)*100</f>
        <v>45.831267171480263</v>
      </c>
      <c r="Q44" s="640">
        <f>(Q43/$O$43)*100</f>
        <v>22.664343630637269</v>
      </c>
      <c r="R44" s="641">
        <f>(R43/$O$43)*100</f>
        <v>31.504389197882464</v>
      </c>
    </row>
    <row r="45" spans="1:18" ht="12.6" customHeight="1">
      <c r="A45" s="1105" t="s">
        <v>6</v>
      </c>
      <c r="B45" s="962" t="s">
        <v>198</v>
      </c>
      <c r="C45" s="637">
        <v>54471.391672233352</v>
      </c>
      <c r="D45" s="637">
        <v>41159</v>
      </c>
      <c r="E45" s="637">
        <v>11939</v>
      </c>
      <c r="F45" s="637">
        <v>1373.3916722333556</v>
      </c>
      <c r="G45" s="637">
        <v>54874</v>
      </c>
      <c r="H45" s="637">
        <v>39425</v>
      </c>
      <c r="I45" s="637">
        <v>12798</v>
      </c>
      <c r="J45" s="637">
        <v>2651</v>
      </c>
      <c r="K45" s="637">
        <v>53423</v>
      </c>
      <c r="L45" s="637">
        <v>37436</v>
      </c>
      <c r="M45" s="637">
        <v>12896</v>
      </c>
      <c r="N45" s="638">
        <v>3091</v>
      </c>
      <c r="O45" s="637">
        <v>55477</v>
      </c>
      <c r="P45" s="637">
        <v>39226</v>
      </c>
      <c r="Q45" s="637">
        <v>12955</v>
      </c>
      <c r="R45" s="638">
        <v>3296</v>
      </c>
    </row>
    <row r="46" spans="1:18" ht="12.6" customHeight="1">
      <c r="A46" s="1105"/>
      <c r="B46" s="963" t="s">
        <v>21</v>
      </c>
      <c r="C46" s="639">
        <v>100</v>
      </c>
      <c r="D46" s="640">
        <v>75.56076453427697</v>
      </c>
      <c r="E46" s="640">
        <v>21.917927252234815</v>
      </c>
      <c r="F46" s="640">
        <v>2.5213082134882159</v>
      </c>
      <c r="G46" s="639">
        <v>100.00000000000001</v>
      </c>
      <c r="H46" s="640">
        <v>71.846411779713534</v>
      </c>
      <c r="I46" s="640">
        <v>23.322520683748223</v>
      </c>
      <c r="J46" s="640">
        <v>4.8310675365382512</v>
      </c>
      <c r="K46" s="639">
        <v>100</v>
      </c>
      <c r="L46" s="640">
        <v>70.074686932594574</v>
      </c>
      <c r="M46" s="640">
        <v>24.139415607509875</v>
      </c>
      <c r="N46" s="641">
        <v>5.7858974598955504</v>
      </c>
      <c r="O46" s="639">
        <f>(O45/$O$45)*100</f>
        <v>100</v>
      </c>
      <c r="P46" s="640">
        <f>(P45/$O$45)*100</f>
        <v>70.706779386051878</v>
      </c>
      <c r="Q46" s="640">
        <f>(Q45/$O$45)*100</f>
        <v>23.35201975593489</v>
      </c>
      <c r="R46" s="641">
        <f>(R45/$O$45)*100</f>
        <v>5.9412008580132305</v>
      </c>
    </row>
    <row r="47" spans="1:18" ht="12.6" customHeight="1">
      <c r="A47" s="1105" t="s">
        <v>7</v>
      </c>
      <c r="B47" s="962" t="s">
        <v>198</v>
      </c>
      <c r="C47" s="637">
        <v>14722</v>
      </c>
      <c r="D47" s="637">
        <v>8754</v>
      </c>
      <c r="E47" s="637">
        <v>4888</v>
      </c>
      <c r="F47" s="637">
        <v>1080</v>
      </c>
      <c r="G47" s="637">
        <v>13182</v>
      </c>
      <c r="H47" s="637">
        <v>6157</v>
      </c>
      <c r="I47" s="637">
        <v>6085</v>
      </c>
      <c r="J47" s="637">
        <v>940</v>
      </c>
      <c r="K47" s="637">
        <v>13369</v>
      </c>
      <c r="L47" s="637">
        <v>6232</v>
      </c>
      <c r="M47" s="637">
        <v>6304</v>
      </c>
      <c r="N47" s="638">
        <v>833</v>
      </c>
      <c r="O47" s="637">
        <v>12833</v>
      </c>
      <c r="P47" s="637">
        <v>6220</v>
      </c>
      <c r="Q47" s="637">
        <v>6105</v>
      </c>
      <c r="R47" s="638">
        <v>508</v>
      </c>
    </row>
    <row r="48" spans="1:18" ht="12.6" customHeight="1">
      <c r="A48" s="1105"/>
      <c r="B48" s="963" t="s">
        <v>21</v>
      </c>
      <c r="C48" s="639">
        <v>100</v>
      </c>
      <c r="D48" s="640">
        <v>59.462029615541368</v>
      </c>
      <c r="E48" s="640">
        <v>33.202010596386359</v>
      </c>
      <c r="F48" s="640">
        <v>7.3359597880722731</v>
      </c>
      <c r="G48" s="639">
        <v>100</v>
      </c>
      <c r="H48" s="640">
        <v>46.707631618874224</v>
      </c>
      <c r="I48" s="640">
        <v>46.161432256106814</v>
      </c>
      <c r="J48" s="640">
        <v>7.1309361250189651</v>
      </c>
      <c r="K48" s="639">
        <v>100</v>
      </c>
      <c r="L48" s="640">
        <v>46.615304061635122</v>
      </c>
      <c r="M48" s="640">
        <v>47.153863415363901</v>
      </c>
      <c r="N48" s="641">
        <v>6.2308325230009718</v>
      </c>
      <c r="O48" s="639">
        <f>(O47/$O$47)*100</f>
        <v>100</v>
      </c>
      <c r="P48" s="640">
        <f>(P47/$O$47)*100</f>
        <v>48.468791397179146</v>
      </c>
      <c r="Q48" s="640">
        <f>(Q47/$O$47)*100</f>
        <v>47.572664225044811</v>
      </c>
      <c r="R48" s="641">
        <f>(R47/$O$47)*100</f>
        <v>3.9585443777760458</v>
      </c>
    </row>
    <row r="49" spans="1:18" ht="12.6" customHeight="1">
      <c r="A49" s="1105" t="s">
        <v>8</v>
      </c>
      <c r="B49" s="962" t="s">
        <v>198</v>
      </c>
      <c r="C49" s="637">
        <v>11455.596958174905</v>
      </c>
      <c r="D49" s="637">
        <v>6870</v>
      </c>
      <c r="E49" s="637">
        <v>4491</v>
      </c>
      <c r="F49" s="637">
        <v>94.596958174904955</v>
      </c>
      <c r="G49" s="637">
        <v>7148</v>
      </c>
      <c r="H49" s="637">
        <v>3611</v>
      </c>
      <c r="I49" s="637">
        <v>3175</v>
      </c>
      <c r="J49" s="637">
        <v>362</v>
      </c>
      <c r="K49" s="637">
        <v>7664</v>
      </c>
      <c r="L49" s="637">
        <v>3933</v>
      </c>
      <c r="M49" s="637">
        <v>3323</v>
      </c>
      <c r="N49" s="638">
        <v>408</v>
      </c>
      <c r="O49" s="637">
        <v>7447</v>
      </c>
      <c r="P49" s="637">
        <v>3663</v>
      </c>
      <c r="Q49" s="637">
        <v>3280</v>
      </c>
      <c r="R49" s="638">
        <v>504</v>
      </c>
    </row>
    <row r="50" spans="1:18" ht="12" customHeight="1">
      <c r="A50" s="1105"/>
      <c r="B50" s="963" t="s">
        <v>21</v>
      </c>
      <c r="C50" s="639">
        <v>100</v>
      </c>
      <c r="D50" s="640">
        <v>59.970685291065983</v>
      </c>
      <c r="E50" s="640">
        <v>39.203544052718676</v>
      </c>
      <c r="F50" s="640">
        <v>0.82577065621533574</v>
      </c>
      <c r="G50" s="639">
        <v>100</v>
      </c>
      <c r="H50" s="640">
        <v>50.517627308338</v>
      </c>
      <c r="I50" s="640">
        <v>44.41801902630106</v>
      </c>
      <c r="J50" s="640">
        <v>5.0643536653609402</v>
      </c>
      <c r="K50" s="639">
        <v>100</v>
      </c>
      <c r="L50" s="640">
        <v>51.317849686847602</v>
      </c>
      <c r="M50" s="640">
        <v>43.358559498956161</v>
      </c>
      <c r="N50" s="641">
        <v>5.3235908141962422</v>
      </c>
      <c r="O50" s="639">
        <f>(O49/$O$49)*100</f>
        <v>100</v>
      </c>
      <c r="P50" s="640">
        <f>(P49/$O$49)*100</f>
        <v>49.187592319054652</v>
      </c>
      <c r="Q50" s="640">
        <f>(Q49/$O$49)*100</f>
        <v>44.044581710756006</v>
      </c>
      <c r="R50" s="641">
        <f>(R49/$O$49)*100</f>
        <v>6.767825970189338</v>
      </c>
    </row>
    <row r="51" spans="1:18" ht="12.6" customHeight="1">
      <c r="A51" s="1105" t="s">
        <v>9</v>
      </c>
      <c r="B51" s="962" t="s">
        <v>198</v>
      </c>
      <c r="C51" s="637">
        <v>5227.5007083305636</v>
      </c>
      <c r="D51" s="637">
        <v>2805</v>
      </c>
      <c r="E51" s="637">
        <v>884.50070833056338</v>
      </c>
      <c r="F51" s="637">
        <v>1538</v>
      </c>
      <c r="G51" s="637">
        <f>SUM(H51:J51)</f>
        <v>4626</v>
      </c>
      <c r="H51" s="637">
        <v>2799</v>
      </c>
      <c r="I51" s="637">
        <v>916</v>
      </c>
      <c r="J51" s="637">
        <v>911</v>
      </c>
      <c r="K51" s="637">
        <f>SUM(L51:N51)</f>
        <v>4598</v>
      </c>
      <c r="L51" s="637">
        <v>2799</v>
      </c>
      <c r="M51" s="637">
        <v>916</v>
      </c>
      <c r="N51" s="637">
        <v>883</v>
      </c>
      <c r="O51" s="637">
        <f>SUM(P51:R51)</f>
        <v>4087</v>
      </c>
      <c r="P51" s="637">
        <v>2604</v>
      </c>
      <c r="Q51" s="637">
        <v>847</v>
      </c>
      <c r="R51" s="638">
        <v>636</v>
      </c>
    </row>
    <row r="52" spans="1:18" ht="12.6" customHeight="1">
      <c r="A52" s="1105"/>
      <c r="B52" s="963" t="s">
        <v>21</v>
      </c>
      <c r="C52" s="639">
        <f>C51/$C$51*100</f>
        <v>100</v>
      </c>
      <c r="D52" s="640">
        <f>D51/$C$51*100</f>
        <v>53.658529314590851</v>
      </c>
      <c r="E52" s="640">
        <f>E51/$C$51*100</f>
        <v>16.920145164610307</v>
      </c>
      <c r="F52" s="640">
        <f>F51/$C$51*100</f>
        <v>29.421325520798835</v>
      </c>
      <c r="G52" s="639">
        <f>G51/$G$51*100</f>
        <v>100</v>
      </c>
      <c r="H52" s="640">
        <f>H51/$G$51*100</f>
        <v>60.505836575875485</v>
      </c>
      <c r="I52" s="640">
        <f>I51/$G$51*100</f>
        <v>19.801124081279724</v>
      </c>
      <c r="J52" s="640">
        <f>J51/$G$51*100</f>
        <v>19.693039342844791</v>
      </c>
      <c r="K52" s="639">
        <f>K51/$K$51*100</f>
        <v>100</v>
      </c>
      <c r="L52" s="640">
        <f>L51/$K$51*100</f>
        <v>60.874293170943893</v>
      </c>
      <c r="M52" s="640">
        <f>M51/$K$51*100</f>
        <v>19.921705089169205</v>
      </c>
      <c r="N52" s="640">
        <f>N51/$K$51*100</f>
        <v>19.204001739886909</v>
      </c>
      <c r="O52" s="639">
        <f>O51/$O$51*100</f>
        <v>100</v>
      </c>
      <c r="P52" s="640">
        <f>P51/$O$51*100</f>
        <v>63.714215806214824</v>
      </c>
      <c r="Q52" s="640">
        <f>Q51/$O$51*100</f>
        <v>20.724247614387082</v>
      </c>
      <c r="R52" s="641">
        <f>R51/$O$51*100</f>
        <v>15.561536579398091</v>
      </c>
    </row>
    <row r="53" spans="1:18" ht="12.6" customHeight="1">
      <c r="A53" s="1105" t="s">
        <v>10</v>
      </c>
      <c r="B53" s="962" t="s">
        <v>198</v>
      </c>
      <c r="C53" s="637">
        <v>9078.7695081122838</v>
      </c>
      <c r="D53" s="637">
        <v>5879</v>
      </c>
      <c r="E53" s="637">
        <v>2879</v>
      </c>
      <c r="F53" s="637">
        <v>320.76950811228431</v>
      </c>
      <c r="G53" s="637">
        <v>8135</v>
      </c>
      <c r="H53" s="637">
        <v>5021</v>
      </c>
      <c r="I53" s="637">
        <v>2397</v>
      </c>
      <c r="J53" s="637">
        <v>717</v>
      </c>
      <c r="K53" s="637">
        <v>8619</v>
      </c>
      <c r="L53" s="637">
        <v>5585</v>
      </c>
      <c r="M53" s="637">
        <v>2406</v>
      </c>
      <c r="N53" s="638">
        <v>628</v>
      </c>
      <c r="O53" s="637">
        <v>7034</v>
      </c>
      <c r="P53" s="637">
        <v>4172</v>
      </c>
      <c r="Q53" s="637">
        <v>2321</v>
      </c>
      <c r="R53" s="638">
        <v>541</v>
      </c>
    </row>
    <row r="54" spans="1:18" ht="12.6" customHeight="1">
      <c r="A54" s="1105"/>
      <c r="B54" s="963" t="s">
        <v>21</v>
      </c>
      <c r="C54" s="639">
        <v>100.00000000000001</v>
      </c>
      <c r="D54" s="640">
        <v>64.755471484840015</v>
      </c>
      <c r="E54" s="640">
        <v>31.711345875974555</v>
      </c>
      <c r="F54" s="640">
        <v>3.5331826391854371</v>
      </c>
      <c r="G54" s="639">
        <v>100</v>
      </c>
      <c r="H54" s="640">
        <v>61.720958819913946</v>
      </c>
      <c r="I54" s="640">
        <v>29.465273509526735</v>
      </c>
      <c r="J54" s="640">
        <v>8.8137676705593115</v>
      </c>
      <c r="K54" s="639">
        <v>100.00000000000001</v>
      </c>
      <c r="L54" s="640">
        <v>64.798700545306886</v>
      </c>
      <c r="M54" s="640">
        <v>27.915071353985383</v>
      </c>
      <c r="N54" s="641">
        <v>7.2862281007077394</v>
      </c>
      <c r="O54" s="639">
        <f>(O53/$O$53)*100</f>
        <v>100</v>
      </c>
      <c r="P54" s="640">
        <f>(P53/$O$53)*100</f>
        <v>59.311913562695487</v>
      </c>
      <c r="Q54" s="640">
        <f>(Q53/$O$53)*100</f>
        <v>32.996872334375887</v>
      </c>
      <c r="R54" s="641">
        <f>(R53/$O$53)*100</f>
        <v>7.6912141029286323</v>
      </c>
    </row>
    <row r="55" spans="1:18" ht="12.6" customHeight="1">
      <c r="A55" s="1105" t="s">
        <v>11</v>
      </c>
      <c r="B55" s="962" t="s">
        <v>198</v>
      </c>
      <c r="C55" s="637">
        <v>26523.900813344844</v>
      </c>
      <c r="D55" s="637">
        <v>16597</v>
      </c>
      <c r="E55" s="637">
        <v>7413.8138568231061</v>
      </c>
      <c r="F55" s="637">
        <v>2513.086956521739</v>
      </c>
      <c r="G55" s="637">
        <v>23078</v>
      </c>
      <c r="H55" s="637">
        <v>11885</v>
      </c>
      <c r="I55" s="637">
        <v>8369</v>
      </c>
      <c r="J55" s="637">
        <v>2824</v>
      </c>
      <c r="K55" s="637">
        <v>26287</v>
      </c>
      <c r="L55" s="637">
        <v>14120</v>
      </c>
      <c r="M55" s="637">
        <v>9560</v>
      </c>
      <c r="N55" s="638">
        <v>2607</v>
      </c>
      <c r="O55" s="637">
        <v>24072</v>
      </c>
      <c r="P55" s="637">
        <v>12941</v>
      </c>
      <c r="Q55" s="637">
        <v>8823</v>
      </c>
      <c r="R55" s="638">
        <v>2308</v>
      </c>
    </row>
    <row r="56" spans="1:18" ht="12.6" customHeight="1">
      <c r="A56" s="1105"/>
      <c r="B56" s="963" t="s">
        <v>21</v>
      </c>
      <c r="C56" s="639">
        <v>100.00000000000001</v>
      </c>
      <c r="D56" s="640">
        <v>62.573752317945747</v>
      </c>
      <c r="E56" s="640">
        <v>27.951446165463828</v>
      </c>
      <c r="F56" s="640">
        <v>9.474801516590432</v>
      </c>
      <c r="G56" s="639">
        <v>100</v>
      </c>
      <c r="H56" s="640">
        <v>51.499263367709503</v>
      </c>
      <c r="I56" s="640">
        <v>36.263974347863766</v>
      </c>
      <c r="J56" s="640">
        <v>12.236762284426726</v>
      </c>
      <c r="K56" s="639">
        <v>100</v>
      </c>
      <c r="L56" s="640">
        <v>53.714763951763224</v>
      </c>
      <c r="M56" s="640">
        <v>36.36778635827595</v>
      </c>
      <c r="N56" s="641">
        <v>9.9174496899608169</v>
      </c>
      <c r="O56" s="639">
        <f>(O55/$O$55)*100</f>
        <v>100</v>
      </c>
      <c r="P56" s="640">
        <f>(P55/$O$55)*100</f>
        <v>53.759554669325361</v>
      </c>
      <c r="Q56" s="640">
        <f>(Q55/$O$55)*100</f>
        <v>36.652542372881356</v>
      </c>
      <c r="R56" s="641">
        <f>(R55/$O$55)*100</f>
        <v>9.5879029577932879</v>
      </c>
    </row>
    <row r="57" spans="1:18" ht="12.6" customHeight="1">
      <c r="A57" s="1105" t="s">
        <v>12</v>
      </c>
      <c r="B57" s="962" t="s">
        <v>198</v>
      </c>
      <c r="C57" s="637">
        <v>10748.19567138692</v>
      </c>
      <c r="D57" s="637">
        <v>7609</v>
      </c>
      <c r="E57" s="637">
        <v>3010.3407095548596</v>
      </c>
      <c r="F57" s="637">
        <v>128.85496183206106</v>
      </c>
      <c r="G57" s="637">
        <v>6005</v>
      </c>
      <c r="H57" s="637">
        <v>3531</v>
      </c>
      <c r="I57" s="637">
        <v>2224</v>
      </c>
      <c r="J57" s="637">
        <v>250</v>
      </c>
      <c r="K57" s="637">
        <v>5993</v>
      </c>
      <c r="L57" s="637">
        <v>3594</v>
      </c>
      <c r="M57" s="637">
        <v>2163</v>
      </c>
      <c r="N57" s="638">
        <v>236</v>
      </c>
      <c r="O57" s="648">
        <v>6235</v>
      </c>
      <c r="P57" s="648">
        <v>3432</v>
      </c>
      <c r="Q57" s="648">
        <v>2561</v>
      </c>
      <c r="R57" s="968">
        <v>242</v>
      </c>
    </row>
    <row r="58" spans="1:18" ht="12.6" customHeight="1">
      <c r="A58" s="1105"/>
      <c r="B58" s="963" t="s">
        <v>21</v>
      </c>
      <c r="C58" s="639">
        <v>99.999999999999986</v>
      </c>
      <c r="D58" s="640">
        <v>70.793277612689323</v>
      </c>
      <c r="E58" s="640">
        <v>28.007870358824725</v>
      </c>
      <c r="F58" s="640">
        <v>1.198852028485949</v>
      </c>
      <c r="G58" s="639">
        <v>99.999999999999986</v>
      </c>
      <c r="H58" s="640">
        <v>58.80099916736053</v>
      </c>
      <c r="I58" s="640">
        <v>37.035803497085759</v>
      </c>
      <c r="J58" s="640">
        <v>4.1631973355537051</v>
      </c>
      <c r="K58" s="639">
        <v>100</v>
      </c>
      <c r="L58" s="640">
        <v>59.969964959118968</v>
      </c>
      <c r="M58" s="640">
        <v>36.092107458701818</v>
      </c>
      <c r="N58" s="641">
        <v>3.937927582179209</v>
      </c>
      <c r="O58" s="639">
        <v>100</v>
      </c>
      <c r="P58" s="640">
        <v>55.044105854049718</v>
      </c>
      <c r="Q58" s="640">
        <v>41.074578989574981</v>
      </c>
      <c r="R58" s="641">
        <v>3.8813151563753006</v>
      </c>
    </row>
    <row r="59" spans="1:18" ht="12.6" customHeight="1">
      <c r="A59" s="1105" t="s">
        <v>13</v>
      </c>
      <c r="B59" s="962" t="s">
        <v>198</v>
      </c>
      <c r="C59" s="637">
        <v>64576.859980707595</v>
      </c>
      <c r="D59" s="637">
        <v>30452</v>
      </c>
      <c r="E59" s="637">
        <v>13295.859980707595</v>
      </c>
      <c r="F59" s="637">
        <v>20829</v>
      </c>
      <c r="G59" s="637">
        <v>56784</v>
      </c>
      <c r="H59" s="637">
        <v>27759</v>
      </c>
      <c r="I59" s="637">
        <v>13304</v>
      </c>
      <c r="J59" s="637">
        <v>15721</v>
      </c>
      <c r="K59" s="637">
        <v>54588</v>
      </c>
      <c r="L59" s="637">
        <v>26374</v>
      </c>
      <c r="M59" s="637">
        <v>13422</v>
      </c>
      <c r="N59" s="638">
        <v>14792</v>
      </c>
      <c r="O59" s="637">
        <v>50976.699550549798</v>
      </c>
      <c r="P59" s="637">
        <v>24064.127074284825</v>
      </c>
      <c r="Q59" s="637">
        <v>13067.38744930432</v>
      </c>
      <c r="R59" s="638">
        <v>13845.185026960655</v>
      </c>
    </row>
    <row r="60" spans="1:18" ht="12.6" customHeight="1">
      <c r="A60" s="1105"/>
      <c r="B60" s="963" t="s">
        <v>21</v>
      </c>
      <c r="C60" s="639">
        <v>99.999999999999986</v>
      </c>
      <c r="D60" s="640">
        <v>47.156210458510316</v>
      </c>
      <c r="E60" s="640">
        <v>20.58920174297689</v>
      </c>
      <c r="F60" s="640">
        <v>32.254587798512787</v>
      </c>
      <c r="G60" s="639">
        <v>100</v>
      </c>
      <c r="H60" s="640">
        <v>48.885249366018598</v>
      </c>
      <c r="I60" s="640">
        <v>23.429134967596504</v>
      </c>
      <c r="J60" s="640">
        <v>27.685615666384898</v>
      </c>
      <c r="K60" s="639">
        <v>100</v>
      </c>
      <c r="L60" s="640">
        <v>48.314647907965124</v>
      </c>
      <c r="M60" s="640">
        <v>24.5878214992306</v>
      </c>
      <c r="N60" s="641">
        <v>27.097530592804279</v>
      </c>
      <c r="O60" s="639">
        <f>(O59/$O$59)*100</f>
        <v>100</v>
      </c>
      <c r="P60" s="640">
        <f>(P59/$O$59)*100</f>
        <v>47.206130028920803</v>
      </c>
      <c r="Q60" s="640">
        <f>(Q59/$O$59)*100</f>
        <v>25.634039795664616</v>
      </c>
      <c r="R60" s="641">
        <f>(R59/$O$59)*100</f>
        <v>27.159830175414584</v>
      </c>
    </row>
    <row r="61" spans="1:18" ht="12.6" customHeight="1">
      <c r="A61" s="1105" t="s">
        <v>14</v>
      </c>
      <c r="B61" s="962" t="s">
        <v>198</v>
      </c>
      <c r="C61" s="637">
        <v>84676.859547963366</v>
      </c>
      <c r="D61" s="637">
        <v>47435</v>
      </c>
      <c r="E61" s="637">
        <v>25286</v>
      </c>
      <c r="F61" s="637">
        <v>11955.85954796337</v>
      </c>
      <c r="G61" s="637">
        <v>95147</v>
      </c>
      <c r="H61" s="637">
        <v>55339</v>
      </c>
      <c r="I61" s="637">
        <v>26958</v>
      </c>
      <c r="J61" s="637">
        <v>12850</v>
      </c>
      <c r="K61" s="637">
        <v>81965</v>
      </c>
      <c r="L61" s="637">
        <v>50871</v>
      </c>
      <c r="M61" s="637">
        <v>23083</v>
      </c>
      <c r="N61" s="638">
        <v>8011</v>
      </c>
      <c r="O61" s="637">
        <v>82606</v>
      </c>
      <c r="P61" s="637">
        <v>51381</v>
      </c>
      <c r="Q61" s="637">
        <v>24817</v>
      </c>
      <c r="R61" s="638">
        <v>6408</v>
      </c>
    </row>
    <row r="62" spans="1:18" ht="12.6" customHeight="1">
      <c r="A62" s="1105"/>
      <c r="B62" s="963" t="s">
        <v>21</v>
      </c>
      <c r="C62" s="639">
        <v>100</v>
      </c>
      <c r="D62" s="640">
        <v>56.018846534018515</v>
      </c>
      <c r="E62" s="640">
        <v>29.861759322424206</v>
      </c>
      <c r="F62" s="640">
        <v>14.119394143557289</v>
      </c>
      <c r="G62" s="639">
        <v>100.00000000000001</v>
      </c>
      <c r="H62" s="640">
        <v>58.161581552755216</v>
      </c>
      <c r="I62" s="640">
        <v>28.333000514992591</v>
      </c>
      <c r="J62" s="640">
        <v>13.5054179322522</v>
      </c>
      <c r="K62" s="639">
        <v>100</v>
      </c>
      <c r="L62" s="640">
        <v>62.064295735984871</v>
      </c>
      <c r="M62" s="640">
        <v>28.16202037455011</v>
      </c>
      <c r="N62" s="641">
        <v>9.7736838894650155</v>
      </c>
      <c r="O62" s="639">
        <f>(O61/$O$61)*100</f>
        <v>100</v>
      </c>
      <c r="P62" s="640">
        <f>(P61/$O$61)*100</f>
        <v>62.200082318475658</v>
      </c>
      <c r="Q62" s="640">
        <f>(Q61/$O$61)*100</f>
        <v>30.042611916809918</v>
      </c>
      <c r="R62" s="641">
        <f>(R61/$O$61)*100</f>
        <v>7.7573057647144266</v>
      </c>
    </row>
    <row r="63" spans="1:18" ht="12.6" customHeight="1">
      <c r="A63" s="1105" t="s">
        <v>15</v>
      </c>
      <c r="B63" s="962" t="s">
        <v>198</v>
      </c>
      <c r="C63" s="637">
        <v>20919</v>
      </c>
      <c r="D63" s="637">
        <v>12503</v>
      </c>
      <c r="E63" s="637">
        <v>8308</v>
      </c>
      <c r="F63" s="637">
        <v>108</v>
      </c>
      <c r="G63" s="637">
        <v>23648</v>
      </c>
      <c r="H63" s="637">
        <v>12780</v>
      </c>
      <c r="I63" s="637">
        <v>10006</v>
      </c>
      <c r="J63" s="637">
        <v>862</v>
      </c>
      <c r="K63" s="637">
        <v>23251</v>
      </c>
      <c r="L63" s="637">
        <v>12720</v>
      </c>
      <c r="M63" s="637">
        <v>9753</v>
      </c>
      <c r="N63" s="638">
        <v>778</v>
      </c>
      <c r="O63" s="637">
        <v>21873</v>
      </c>
      <c r="P63" s="637">
        <v>11980</v>
      </c>
      <c r="Q63" s="637">
        <v>9153</v>
      </c>
      <c r="R63" s="638">
        <v>740</v>
      </c>
    </row>
    <row r="64" spans="1:18" ht="12.6" customHeight="1">
      <c r="A64" s="1105"/>
      <c r="B64" s="963" t="s">
        <v>21</v>
      </c>
      <c r="C64" s="639">
        <v>100</v>
      </c>
      <c r="D64" s="640">
        <v>59.768631387733642</v>
      </c>
      <c r="E64" s="640">
        <v>39.715091543572832</v>
      </c>
      <c r="F64" s="640">
        <v>0.51627706869353218</v>
      </c>
      <c r="G64" s="639">
        <v>100.00000000000001</v>
      </c>
      <c r="H64" s="640">
        <v>54.042625169147499</v>
      </c>
      <c r="I64" s="640">
        <v>42.312246278755076</v>
      </c>
      <c r="J64" s="640">
        <v>3.6451285520974288</v>
      </c>
      <c r="K64" s="639">
        <v>100</v>
      </c>
      <c r="L64" s="640">
        <v>54.707324416154144</v>
      </c>
      <c r="M64" s="640">
        <v>41.946582942669131</v>
      </c>
      <c r="N64" s="641">
        <v>3.3460926411767233</v>
      </c>
      <c r="O64" s="639">
        <f>(O63/$O$63)*100</f>
        <v>100</v>
      </c>
      <c r="P64" s="640">
        <f>(P63/$O$63)*100</f>
        <v>54.770721894573214</v>
      </c>
      <c r="Q64" s="640">
        <f>(Q63/$O$63)*100</f>
        <v>41.846111644493213</v>
      </c>
      <c r="R64" s="641">
        <f>(R63/$O$63)*100</f>
        <v>3.383166460933571</v>
      </c>
    </row>
    <row r="65" spans="1:18" ht="12.6" customHeight="1">
      <c r="A65" s="1104" t="s">
        <v>16</v>
      </c>
      <c r="B65" s="962" t="s">
        <v>198</v>
      </c>
      <c r="C65" s="637">
        <v>3576.3098425360217</v>
      </c>
      <c r="D65" s="637">
        <v>2880</v>
      </c>
      <c r="E65" s="637">
        <v>690.30509056763458</v>
      </c>
      <c r="F65" s="637">
        <v>6.004751968387275</v>
      </c>
      <c r="G65" s="637">
        <v>3749.4575087310827</v>
      </c>
      <c r="H65" s="637">
        <v>2374</v>
      </c>
      <c r="I65" s="637">
        <v>1180.4575087310827</v>
      </c>
      <c r="J65" s="637">
        <v>195</v>
      </c>
      <c r="K65" s="637">
        <v>3514.9379723618695</v>
      </c>
      <c r="L65" s="637">
        <v>2184.5103016317785</v>
      </c>
      <c r="M65" s="637">
        <v>1195.4635715133807</v>
      </c>
      <c r="N65" s="638">
        <v>134.96409921671017</v>
      </c>
      <c r="O65" s="637">
        <v>3244.8989153004359</v>
      </c>
      <c r="P65" s="637">
        <v>1921.1854736460787</v>
      </c>
      <c r="Q65" s="637">
        <v>1128.7134416543574</v>
      </c>
      <c r="R65" s="638">
        <v>195</v>
      </c>
    </row>
    <row r="66" spans="1:18" ht="12.6" customHeight="1">
      <c r="A66" s="1104"/>
      <c r="B66" s="963" t="s">
        <v>21</v>
      </c>
      <c r="C66" s="639">
        <v>100.00000000000001</v>
      </c>
      <c r="D66" s="640">
        <v>80.529935235078611</v>
      </c>
      <c r="E66" s="640">
        <v>19.302161193005794</v>
      </c>
      <c r="F66" s="640">
        <v>0.16790357191560348</v>
      </c>
      <c r="G66" s="639">
        <v>100</v>
      </c>
      <c r="H66" s="640">
        <v>63.315826208774013</v>
      </c>
      <c r="I66" s="640">
        <v>31.483421427826269</v>
      </c>
      <c r="J66" s="640">
        <v>5.2007523633997188</v>
      </c>
      <c r="K66" s="639">
        <v>100</v>
      </c>
      <c r="L66" s="640">
        <v>62.149327208863731</v>
      </c>
      <c r="M66" s="640">
        <v>34.010943604506529</v>
      </c>
      <c r="N66" s="641">
        <v>3.8397291866297367</v>
      </c>
      <c r="O66" s="639">
        <f>(O65/$O$65)*100</f>
        <v>100</v>
      </c>
      <c r="P66" s="640">
        <f>(P65/$O$65)*100</f>
        <v>59.206327340036765</v>
      </c>
      <c r="Q66" s="640">
        <f>(Q65/$O$65)*100</f>
        <v>34.784240468392312</v>
      </c>
      <c r="R66" s="641">
        <f>(R65/$O$65)*100</f>
        <v>6.0094321915709203</v>
      </c>
    </row>
    <row r="67" spans="1:18" ht="12.6" customHeight="1">
      <c r="A67" s="1104" t="s">
        <v>17</v>
      </c>
      <c r="B67" s="962" t="s">
        <v>198</v>
      </c>
      <c r="C67" s="637">
        <v>28621.577860352365</v>
      </c>
      <c r="D67" s="637">
        <v>14959</v>
      </c>
      <c r="E67" s="637">
        <v>11856.170452944958</v>
      </c>
      <c r="F67" s="637">
        <v>1806.4074074074074</v>
      </c>
      <c r="G67" s="637">
        <v>18446</v>
      </c>
      <c r="H67" s="637">
        <v>10038</v>
      </c>
      <c r="I67" s="637">
        <v>7626</v>
      </c>
      <c r="J67" s="637">
        <v>782</v>
      </c>
      <c r="K67" s="637">
        <v>18090</v>
      </c>
      <c r="L67" s="637">
        <v>9892</v>
      </c>
      <c r="M67" s="637">
        <v>7444</v>
      </c>
      <c r="N67" s="638">
        <v>754</v>
      </c>
      <c r="O67" s="637">
        <v>19083</v>
      </c>
      <c r="P67" s="637">
        <v>10337</v>
      </c>
      <c r="Q67" s="637">
        <v>7875</v>
      </c>
      <c r="R67" s="638">
        <v>871</v>
      </c>
    </row>
    <row r="68" spans="1:18" ht="12.6" customHeight="1">
      <c r="A68" s="1104"/>
      <c r="B68" s="963" t="s">
        <v>21</v>
      </c>
      <c r="C68" s="639">
        <v>100</v>
      </c>
      <c r="D68" s="640">
        <v>52.264763574483929</v>
      </c>
      <c r="E68" s="640">
        <v>41.423888336249099</v>
      </c>
      <c r="F68" s="640">
        <v>6.3113480892669713</v>
      </c>
      <c r="G68" s="639">
        <v>100</v>
      </c>
      <c r="H68" s="640">
        <v>54.418302070909682</v>
      </c>
      <c r="I68" s="640">
        <v>41.34229643283097</v>
      </c>
      <c r="J68" s="640">
        <v>4.2394014962593518</v>
      </c>
      <c r="K68" s="639">
        <v>100</v>
      </c>
      <c r="L68" s="640">
        <v>54.68214483139856</v>
      </c>
      <c r="M68" s="640">
        <v>41.14980652294085</v>
      </c>
      <c r="N68" s="641">
        <v>4.1680486456605861</v>
      </c>
      <c r="O68" s="639">
        <f>(O67/$O$67)*100</f>
        <v>100</v>
      </c>
      <c r="P68" s="640">
        <f>(P67/$O$67)*100</f>
        <v>54.168631766493732</v>
      </c>
      <c r="Q68" s="640">
        <f>(Q67/$O$67)*100</f>
        <v>41.267096368495523</v>
      </c>
      <c r="R68" s="641">
        <f>(R67/$O$67)*100</f>
        <v>4.5642718650107428</v>
      </c>
    </row>
    <row r="69" spans="1:18" ht="12.6" customHeight="1">
      <c r="A69" s="1104" t="s">
        <v>18</v>
      </c>
      <c r="B69" s="962" t="s">
        <v>198</v>
      </c>
      <c r="C69" s="637">
        <v>17246</v>
      </c>
      <c r="D69" s="637">
        <v>9640</v>
      </c>
      <c r="E69" s="637">
        <v>6392</v>
      </c>
      <c r="F69" s="637">
        <v>1214</v>
      </c>
      <c r="G69" s="637">
        <v>11132</v>
      </c>
      <c r="H69" s="637">
        <v>5779</v>
      </c>
      <c r="I69" s="637">
        <v>4868</v>
      </c>
      <c r="J69" s="637">
        <v>485</v>
      </c>
      <c r="K69" s="637">
        <v>10712</v>
      </c>
      <c r="L69" s="637">
        <v>5654</v>
      </c>
      <c r="M69" s="637">
        <v>4566</v>
      </c>
      <c r="N69" s="638">
        <v>492</v>
      </c>
      <c r="O69" s="637">
        <v>10352</v>
      </c>
      <c r="P69" s="637">
        <v>5611</v>
      </c>
      <c r="Q69" s="637">
        <v>4347</v>
      </c>
      <c r="R69" s="638">
        <v>394</v>
      </c>
    </row>
    <row r="70" spans="1:18" ht="12.6" customHeight="1">
      <c r="A70" s="1104"/>
      <c r="B70" s="963" t="s">
        <v>21</v>
      </c>
      <c r="C70" s="639">
        <v>100</v>
      </c>
      <c r="D70" s="640">
        <v>55.897019598747534</v>
      </c>
      <c r="E70" s="640">
        <v>37.063666937260813</v>
      </c>
      <c r="F70" s="640">
        <v>7.0393134639916504</v>
      </c>
      <c r="G70" s="639">
        <v>100</v>
      </c>
      <c r="H70" s="640">
        <v>51.913402802730864</v>
      </c>
      <c r="I70" s="640">
        <v>43.729787998562699</v>
      </c>
      <c r="J70" s="640">
        <v>4.3568091987064319</v>
      </c>
      <c r="K70" s="639">
        <v>100</v>
      </c>
      <c r="L70" s="640">
        <v>52.781926811053019</v>
      </c>
      <c r="M70" s="640">
        <v>42.625093353248694</v>
      </c>
      <c r="N70" s="641">
        <v>4.5929798356982818</v>
      </c>
      <c r="O70" s="639">
        <f>(O69/$O$69)*100</f>
        <v>100</v>
      </c>
      <c r="P70" s="640">
        <f>(P69/$O$69)*100</f>
        <v>54.202086553323028</v>
      </c>
      <c r="Q70" s="640">
        <f>(Q69/$O$69)*100</f>
        <v>41.991885625965999</v>
      </c>
      <c r="R70" s="641">
        <f>(R69/$O$69)*100</f>
        <v>3.8060278207109737</v>
      </c>
    </row>
    <row r="71" spans="1:18" ht="12.6" customHeight="1">
      <c r="A71" s="1104" t="s">
        <v>19</v>
      </c>
      <c r="B71" s="962" t="s">
        <v>198</v>
      </c>
      <c r="C71" s="637">
        <v>14147.208120114405</v>
      </c>
      <c r="D71" s="637">
        <v>9535</v>
      </c>
      <c r="E71" s="637">
        <v>4086.3732718894007</v>
      </c>
      <c r="F71" s="637">
        <v>525.83484822500429</v>
      </c>
      <c r="G71" s="637">
        <v>14934</v>
      </c>
      <c r="H71" s="637">
        <v>8214</v>
      </c>
      <c r="I71" s="637">
        <v>5330</v>
      </c>
      <c r="J71" s="637">
        <v>1390</v>
      </c>
      <c r="K71" s="637">
        <v>17127</v>
      </c>
      <c r="L71" s="637">
        <v>9361</v>
      </c>
      <c r="M71" s="637">
        <v>6203</v>
      </c>
      <c r="N71" s="638">
        <v>1563</v>
      </c>
      <c r="O71" s="637">
        <v>15672</v>
      </c>
      <c r="P71" s="637">
        <v>8266</v>
      </c>
      <c r="Q71" s="637">
        <v>6016</v>
      </c>
      <c r="R71" s="638">
        <v>1390</v>
      </c>
    </row>
    <row r="72" spans="1:18" ht="12.6" customHeight="1">
      <c r="A72" s="1104"/>
      <c r="B72" s="963" t="s">
        <v>21</v>
      </c>
      <c r="C72" s="639">
        <v>100</v>
      </c>
      <c r="D72" s="640">
        <v>67.398457130514686</v>
      </c>
      <c r="E72" s="640">
        <v>28.884662169346495</v>
      </c>
      <c r="F72" s="640">
        <v>3.71688070013882</v>
      </c>
      <c r="G72" s="639">
        <v>100</v>
      </c>
      <c r="H72" s="640">
        <v>55.002008838891122</v>
      </c>
      <c r="I72" s="640">
        <v>35.690370965581899</v>
      </c>
      <c r="J72" s="640">
        <v>9.3076201955269866</v>
      </c>
      <c r="K72" s="639">
        <v>100</v>
      </c>
      <c r="L72" s="640">
        <v>54.656390494540787</v>
      </c>
      <c r="M72" s="640">
        <v>36.217668009575526</v>
      </c>
      <c r="N72" s="641">
        <v>9.1259414958836924</v>
      </c>
      <c r="O72" s="639">
        <f>(O71/$O$71)*100</f>
        <v>100</v>
      </c>
      <c r="P72" s="640">
        <f>(P71/$O$71)*100</f>
        <v>52.743746809596736</v>
      </c>
      <c r="Q72" s="640">
        <f>(Q71/$O$71)*100</f>
        <v>38.386932108218481</v>
      </c>
      <c r="R72" s="641">
        <f>(R71/$O$71)*100</f>
        <v>8.8693210821847881</v>
      </c>
    </row>
    <row r="73" spans="1:18" ht="12.6" customHeight="1">
      <c r="A73" s="1104" t="s">
        <v>20</v>
      </c>
      <c r="B73" s="962" t="s">
        <v>198</v>
      </c>
      <c r="C73" s="637">
        <v>14910.346165323783</v>
      </c>
      <c r="D73" s="637">
        <v>8943</v>
      </c>
      <c r="E73" s="637">
        <v>5783</v>
      </c>
      <c r="F73" s="637">
        <v>184.34616532378394</v>
      </c>
      <c r="G73" s="637">
        <v>9662</v>
      </c>
      <c r="H73" s="637">
        <v>5126</v>
      </c>
      <c r="I73" s="637">
        <v>4273</v>
      </c>
      <c r="J73" s="637">
        <v>263</v>
      </c>
      <c r="K73" s="637">
        <v>9202</v>
      </c>
      <c r="L73" s="637">
        <v>4973</v>
      </c>
      <c r="M73" s="637">
        <v>3979</v>
      </c>
      <c r="N73" s="638">
        <v>250</v>
      </c>
      <c r="O73" s="637">
        <v>9238</v>
      </c>
      <c r="P73" s="637">
        <v>5021</v>
      </c>
      <c r="Q73" s="637">
        <v>3939</v>
      </c>
      <c r="R73" s="638">
        <v>278</v>
      </c>
    </row>
    <row r="74" spans="1:18" ht="12.6" customHeight="1">
      <c r="A74" s="1104"/>
      <c r="B74" s="963" t="s">
        <v>21</v>
      </c>
      <c r="C74" s="639">
        <v>100</v>
      </c>
      <c r="D74" s="640">
        <v>59.978486755715103</v>
      </c>
      <c r="E74" s="640">
        <v>38.785149156692434</v>
      </c>
      <c r="F74" s="640">
        <v>1.236364087592468</v>
      </c>
      <c r="G74" s="639">
        <v>100.00000000000001</v>
      </c>
      <c r="H74" s="640">
        <v>53.053198095632375</v>
      </c>
      <c r="I74" s="640">
        <v>44.224798178430973</v>
      </c>
      <c r="J74" s="640">
        <v>2.7220037259366592</v>
      </c>
      <c r="K74" s="639">
        <v>100</v>
      </c>
      <c r="L74" s="640">
        <v>54.042599434905455</v>
      </c>
      <c r="M74" s="640">
        <v>43.240599869593566</v>
      </c>
      <c r="N74" s="641">
        <v>2.7168006955009782</v>
      </c>
      <c r="O74" s="639">
        <f>(O73/$O$73)*100</f>
        <v>100</v>
      </c>
      <c r="P74" s="640">
        <f>(P73/$O$73)*100</f>
        <v>54.351591253518073</v>
      </c>
      <c r="Q74" s="640">
        <f>(Q73/$O$73)*100</f>
        <v>42.639099372158476</v>
      </c>
      <c r="R74" s="641">
        <f>(R73/$O$73)*100</f>
        <v>3.0093093743234465</v>
      </c>
    </row>
    <row r="75" spans="1:18" ht="12.6" customHeight="1">
      <c r="A75" s="1115"/>
      <c r="B75" s="1115"/>
      <c r="C75" s="1117" t="s">
        <v>179</v>
      </c>
      <c r="D75" s="1117"/>
      <c r="E75" s="1117"/>
      <c r="F75" s="1117"/>
      <c r="G75" s="1117"/>
      <c r="H75" s="1117"/>
      <c r="I75" s="1117"/>
      <c r="J75" s="1117"/>
      <c r="K75" s="1117"/>
      <c r="L75" s="1117"/>
      <c r="M75" s="1117"/>
      <c r="N75" s="1117"/>
      <c r="O75" s="1117"/>
      <c r="P75" s="1117"/>
      <c r="Q75" s="1117"/>
      <c r="R75" s="1117"/>
    </row>
    <row r="76" spans="1:18" ht="12.6" customHeight="1">
      <c r="A76" s="1105" t="s">
        <v>4</v>
      </c>
      <c r="B76" s="962" t="s">
        <v>198</v>
      </c>
      <c r="C76" s="637">
        <v>149291.71395613992</v>
      </c>
      <c r="D76" s="637">
        <v>104814</v>
      </c>
      <c r="E76" s="637">
        <v>42381.162777188147</v>
      </c>
      <c r="F76" s="637">
        <v>2096.5511789517664</v>
      </c>
      <c r="G76" s="637">
        <v>153257.5172413793</v>
      </c>
      <c r="H76" s="637">
        <v>100075</v>
      </c>
      <c r="I76" s="637">
        <v>48728.517241379312</v>
      </c>
      <c r="J76" s="637">
        <v>4454</v>
      </c>
      <c r="K76" s="637">
        <v>155944.73481341044</v>
      </c>
      <c r="L76" s="637">
        <v>105293</v>
      </c>
      <c r="M76" s="637">
        <v>46727.734813410432</v>
      </c>
      <c r="N76" s="638">
        <v>3924</v>
      </c>
      <c r="O76" s="637">
        <v>169840.97780573301</v>
      </c>
      <c r="P76" s="637">
        <v>113524.96037314583</v>
      </c>
      <c r="Q76" s="637">
        <v>49426.524637317299</v>
      </c>
      <c r="R76" s="638">
        <v>6889.4927952698836</v>
      </c>
    </row>
    <row r="77" spans="1:18" ht="12.6" customHeight="1">
      <c r="A77" s="1105"/>
      <c r="B77" s="963" t="s">
        <v>21</v>
      </c>
      <c r="C77" s="639">
        <v>99.999999999999986</v>
      </c>
      <c r="D77" s="640">
        <v>70.20751334584655</v>
      </c>
      <c r="E77" s="640">
        <v>28.38815474356414</v>
      </c>
      <c r="F77" s="640">
        <v>1.4043319105892957</v>
      </c>
      <c r="G77" s="639">
        <v>100.00000000000001</v>
      </c>
      <c r="H77" s="640">
        <v>65.298591417465488</v>
      </c>
      <c r="I77" s="640">
        <v>31.795188985498381</v>
      </c>
      <c r="J77" s="640">
        <v>2.9062195970361357</v>
      </c>
      <c r="K77" s="639">
        <v>100</v>
      </c>
      <c r="L77" s="640">
        <v>67.519432525877974</v>
      </c>
      <c r="M77" s="640">
        <v>29.964291432680092</v>
      </c>
      <c r="N77" s="641">
        <v>2.5162760414419303</v>
      </c>
      <c r="O77" s="639">
        <f>(O76/$O$76)*100</f>
        <v>100</v>
      </c>
      <c r="P77" s="640">
        <f>(P76/$O$76)*100</f>
        <v>66.841914030309937</v>
      </c>
      <c r="Q77" s="640">
        <f>(Q76/$O$76)*100</f>
        <v>29.101648657400098</v>
      </c>
      <c r="R77" s="641">
        <f>(R76/$O$76)*100</f>
        <v>4.0564373122899715</v>
      </c>
    </row>
    <row r="78" spans="1:18" ht="12.6" customHeight="1">
      <c r="A78" s="1105" t="s">
        <v>5</v>
      </c>
      <c r="B78" s="962" t="s">
        <v>198</v>
      </c>
      <c r="C78" s="637">
        <v>16365</v>
      </c>
      <c r="D78" s="637">
        <v>11123</v>
      </c>
      <c r="E78" s="637">
        <v>4791</v>
      </c>
      <c r="F78" s="637">
        <v>451</v>
      </c>
      <c r="G78" s="637">
        <v>21125</v>
      </c>
      <c r="H78" s="637">
        <v>14050</v>
      </c>
      <c r="I78" s="637">
        <v>6153</v>
      </c>
      <c r="J78" s="637">
        <v>922</v>
      </c>
      <c r="K78" s="637">
        <v>22809</v>
      </c>
      <c r="L78" s="637">
        <v>15323</v>
      </c>
      <c r="M78" s="637">
        <v>6312</v>
      </c>
      <c r="N78" s="638">
        <v>1174</v>
      </c>
      <c r="O78" s="637">
        <v>24873</v>
      </c>
      <c r="P78" s="637">
        <v>16608</v>
      </c>
      <c r="Q78" s="637">
        <v>6843</v>
      </c>
      <c r="R78" s="638">
        <v>1422</v>
      </c>
    </row>
    <row r="79" spans="1:18" ht="12.6" customHeight="1">
      <c r="A79" s="1105"/>
      <c r="B79" s="963" t="s">
        <v>21</v>
      </c>
      <c r="C79" s="639">
        <v>99.999999999999986</v>
      </c>
      <c r="D79" s="640">
        <v>67.968224870149712</v>
      </c>
      <c r="E79" s="640">
        <v>29.275893675527037</v>
      </c>
      <c r="F79" s="640">
        <v>2.7558814543232506</v>
      </c>
      <c r="G79" s="639">
        <v>100.00000000000001</v>
      </c>
      <c r="H79" s="640">
        <v>66.508875739644978</v>
      </c>
      <c r="I79" s="640">
        <v>29.12662721893491</v>
      </c>
      <c r="J79" s="640">
        <v>4.3644970414201181</v>
      </c>
      <c r="K79" s="639">
        <v>99.999999999999986</v>
      </c>
      <c r="L79" s="640">
        <v>67.179622079003892</v>
      </c>
      <c r="M79" s="640">
        <v>27.673286860449821</v>
      </c>
      <c r="N79" s="641">
        <v>5.1470910605462752</v>
      </c>
      <c r="O79" s="639">
        <f>(O78/$O$78)*100</f>
        <v>100</v>
      </c>
      <c r="P79" s="640">
        <f>(P78/$O$78)*100</f>
        <v>66.771197684235915</v>
      </c>
      <c r="Q79" s="640">
        <f>(Q78/$O$78)*100</f>
        <v>27.511759739476542</v>
      </c>
      <c r="R79" s="641">
        <f>(R78/$O$78)*100</f>
        <v>5.7170425762875405</v>
      </c>
    </row>
    <row r="80" spans="1:18" ht="12.6" customHeight="1">
      <c r="A80" s="1105" t="s">
        <v>6</v>
      </c>
      <c r="B80" s="962" t="s">
        <v>198</v>
      </c>
      <c r="C80" s="637">
        <v>13850.499591776144</v>
      </c>
      <c r="D80" s="637">
        <v>9339</v>
      </c>
      <c r="E80" s="637">
        <v>4336</v>
      </c>
      <c r="F80" s="637">
        <v>175.49959177614488</v>
      </c>
      <c r="G80" s="637">
        <v>16554</v>
      </c>
      <c r="H80" s="637">
        <v>10956</v>
      </c>
      <c r="I80" s="637">
        <v>5219</v>
      </c>
      <c r="J80" s="637">
        <v>379</v>
      </c>
      <c r="K80" s="637">
        <v>17986</v>
      </c>
      <c r="L80" s="637">
        <v>11934</v>
      </c>
      <c r="M80" s="637">
        <v>5578</v>
      </c>
      <c r="N80" s="638">
        <v>474</v>
      </c>
      <c r="O80" s="637">
        <v>20050</v>
      </c>
      <c r="P80" s="637">
        <v>13684</v>
      </c>
      <c r="Q80" s="637">
        <v>5705</v>
      </c>
      <c r="R80" s="638">
        <v>661</v>
      </c>
    </row>
    <row r="81" spans="1:27" ht="12.6" customHeight="1">
      <c r="A81" s="1105"/>
      <c r="B81" s="963" t="s">
        <v>21</v>
      </c>
      <c r="C81" s="639">
        <v>100</v>
      </c>
      <c r="D81" s="640">
        <v>67.427170681591249</v>
      </c>
      <c r="E81" s="640">
        <v>31.305729957744905</v>
      </c>
      <c r="F81" s="640">
        <v>1.2670993606638514</v>
      </c>
      <c r="G81" s="639">
        <v>100.00000000000001</v>
      </c>
      <c r="H81" s="640">
        <v>66.183399782529904</v>
      </c>
      <c r="I81" s="640">
        <v>31.527123353872177</v>
      </c>
      <c r="J81" s="640">
        <v>2.2894768635979221</v>
      </c>
      <c r="K81" s="639">
        <v>100.00000000000001</v>
      </c>
      <c r="L81" s="640">
        <v>66.351606805293017</v>
      </c>
      <c r="M81" s="640">
        <v>31.01301011898143</v>
      </c>
      <c r="N81" s="641">
        <v>2.6353830757255645</v>
      </c>
      <c r="O81" s="639">
        <f>(O80/$O$80)*100</f>
        <v>100</v>
      </c>
      <c r="P81" s="640">
        <f>(P80/$O$80)*100</f>
        <v>68.249376558603487</v>
      </c>
      <c r="Q81" s="640">
        <f>(Q80/$O$80)*100</f>
        <v>28.453865336658353</v>
      </c>
      <c r="R81" s="641">
        <f>(R80/$O$80)*100</f>
        <v>3.2967581047381547</v>
      </c>
    </row>
    <row r="82" spans="1:27" ht="12.6" customHeight="1">
      <c r="A82" s="1105" t="s">
        <v>7</v>
      </c>
      <c r="B82" s="962" t="s">
        <v>198</v>
      </c>
      <c r="C82" s="637">
        <v>9151</v>
      </c>
      <c r="D82" s="637">
        <v>5844</v>
      </c>
      <c r="E82" s="637">
        <v>3291</v>
      </c>
      <c r="F82" s="637">
        <v>16</v>
      </c>
      <c r="G82" s="637">
        <v>9474</v>
      </c>
      <c r="H82" s="637">
        <v>5673</v>
      </c>
      <c r="I82" s="637">
        <v>3781</v>
      </c>
      <c r="J82" s="637">
        <v>20</v>
      </c>
      <c r="K82" s="637">
        <v>9426</v>
      </c>
      <c r="L82" s="637">
        <v>5532</v>
      </c>
      <c r="M82" s="637">
        <v>3869.9999999999995</v>
      </c>
      <c r="N82" s="638">
        <v>24</v>
      </c>
      <c r="O82" s="637">
        <v>10010</v>
      </c>
      <c r="P82" s="637">
        <v>5921</v>
      </c>
      <c r="Q82" s="637">
        <v>4034.0000000000005</v>
      </c>
      <c r="R82" s="638">
        <v>55</v>
      </c>
    </row>
    <row r="83" spans="1:27" ht="12.6" customHeight="1">
      <c r="A83" s="1105"/>
      <c r="B83" s="963" t="s">
        <v>21</v>
      </c>
      <c r="C83" s="639">
        <v>100</v>
      </c>
      <c r="D83" s="640">
        <v>63.861873019342148</v>
      </c>
      <c r="E83" s="640">
        <v>35.963282701344113</v>
      </c>
      <c r="F83" s="640">
        <v>0.1748442793137362</v>
      </c>
      <c r="G83" s="639">
        <v>100</v>
      </c>
      <c r="H83" s="640">
        <v>59.879670677644079</v>
      </c>
      <c r="I83" s="640">
        <v>39.909225248047285</v>
      </c>
      <c r="J83" s="640">
        <v>0.21110407430863415</v>
      </c>
      <c r="K83" s="639">
        <v>100</v>
      </c>
      <c r="L83" s="640">
        <v>58.688733290897524</v>
      </c>
      <c r="M83" s="640">
        <v>41.056651814131122</v>
      </c>
      <c r="N83" s="641">
        <v>0.25461489497135581</v>
      </c>
      <c r="O83" s="639">
        <f>(O82/$O$82)*100</f>
        <v>100</v>
      </c>
      <c r="P83" s="640">
        <f>(P82/$O$82)*100</f>
        <v>59.150849150849147</v>
      </c>
      <c r="Q83" s="640">
        <f>(Q82/$O$82)*100</f>
        <v>40.299700299700305</v>
      </c>
      <c r="R83" s="641">
        <f>(R82/$O$82)*100</f>
        <v>0.5494505494505495</v>
      </c>
      <c r="X83" s="1116"/>
      <c r="Y83" s="1116"/>
      <c r="Z83" s="1116"/>
      <c r="AA83" s="1116"/>
    </row>
    <row r="84" spans="1:27" ht="12.6" customHeight="1">
      <c r="A84" s="1105" t="s">
        <v>8</v>
      </c>
      <c r="B84" s="962" t="s">
        <v>198</v>
      </c>
      <c r="C84" s="637">
        <v>3834.0684410646386</v>
      </c>
      <c r="D84" s="637">
        <v>2449</v>
      </c>
      <c r="E84" s="637">
        <v>1385</v>
      </c>
      <c r="F84" s="637">
        <v>6.8441064638783189E-2</v>
      </c>
      <c r="G84" s="637">
        <v>2868</v>
      </c>
      <c r="H84" s="637">
        <v>1628</v>
      </c>
      <c r="I84" s="637">
        <v>1211</v>
      </c>
      <c r="J84" s="637">
        <v>29</v>
      </c>
      <c r="K84" s="637">
        <v>2598</v>
      </c>
      <c r="L84" s="637">
        <v>1507</v>
      </c>
      <c r="M84" s="637">
        <v>1037</v>
      </c>
      <c r="N84" s="638">
        <v>54</v>
      </c>
      <c r="O84" s="637">
        <v>3078</v>
      </c>
      <c r="P84" s="637">
        <v>1750</v>
      </c>
      <c r="Q84" s="637">
        <v>1283</v>
      </c>
      <c r="R84" s="638">
        <v>45</v>
      </c>
    </row>
    <row r="85" spans="1:27" ht="12.6" customHeight="1">
      <c r="A85" s="1105"/>
      <c r="B85" s="963" t="s">
        <v>21</v>
      </c>
      <c r="C85" s="639">
        <v>100</v>
      </c>
      <c r="D85" s="640">
        <v>63.874707445753508</v>
      </c>
      <c r="E85" s="640">
        <v>36.123507477488204</v>
      </c>
      <c r="F85" s="640">
        <v>1.7850767583006051E-3</v>
      </c>
      <c r="G85" s="639">
        <v>100</v>
      </c>
      <c r="H85" s="640">
        <v>56.764295676429569</v>
      </c>
      <c r="I85" s="640">
        <v>42.224546722454676</v>
      </c>
      <c r="J85" s="640">
        <v>1.0111576011157601</v>
      </c>
      <c r="K85" s="639">
        <v>100</v>
      </c>
      <c r="L85" s="640">
        <v>58.006158583525789</v>
      </c>
      <c r="M85" s="640">
        <v>39.915319476520402</v>
      </c>
      <c r="N85" s="641">
        <v>2.0785219399538106</v>
      </c>
      <c r="O85" s="639">
        <f>(O84/$O$84)*100</f>
        <v>100</v>
      </c>
      <c r="P85" s="640">
        <f>(P84/$O$84)*100</f>
        <v>56.855100714749838</v>
      </c>
      <c r="Q85" s="640">
        <f>(Q84/$O$84)*100</f>
        <v>41.682910981156596</v>
      </c>
      <c r="R85" s="641">
        <f>(R84/$O$84)*100</f>
        <v>1.4619883040935671</v>
      </c>
    </row>
    <row r="86" spans="1:27" ht="12.6" customHeight="1">
      <c r="A86" s="1105" t="s">
        <v>9</v>
      </c>
      <c r="B86" s="962" t="s">
        <v>198</v>
      </c>
      <c r="C86" s="637">
        <f>SUM(D86:F86)</f>
        <v>2108.9933797454137</v>
      </c>
      <c r="D86" s="637">
        <v>1812</v>
      </c>
      <c r="E86" s="637">
        <v>231.99337974541362</v>
      </c>
      <c r="F86" s="637">
        <v>65</v>
      </c>
      <c r="G86" s="637">
        <f>SUM(H86:J86)</f>
        <v>1732</v>
      </c>
      <c r="H86" s="637">
        <v>1410</v>
      </c>
      <c r="I86" s="637">
        <v>305</v>
      </c>
      <c r="J86" s="637">
        <v>17</v>
      </c>
      <c r="K86" s="637">
        <f>SUM(L86:N86)</f>
        <v>1731</v>
      </c>
      <c r="L86" s="637">
        <v>1410</v>
      </c>
      <c r="M86" s="637">
        <v>305</v>
      </c>
      <c r="N86" s="637">
        <v>16</v>
      </c>
      <c r="O86" s="637">
        <v>1922</v>
      </c>
      <c r="P86" s="637">
        <v>1586</v>
      </c>
      <c r="Q86" s="637">
        <v>310</v>
      </c>
      <c r="R86" s="638">
        <v>26</v>
      </c>
    </row>
    <row r="87" spans="1:27" ht="12.6" customHeight="1">
      <c r="A87" s="1105"/>
      <c r="B87" s="963" t="s">
        <v>21</v>
      </c>
      <c r="C87" s="639">
        <f>C86/$C$86*100</f>
        <v>100</v>
      </c>
      <c r="D87" s="640">
        <f>D86/$C$86*100</f>
        <v>85.917766143900124</v>
      </c>
      <c r="E87" s="640">
        <f>E86/$C$86*100</f>
        <v>11.000194783608976</v>
      </c>
      <c r="F87" s="640">
        <f>F86/$C$86*100</f>
        <v>3.0820390724908981</v>
      </c>
      <c r="G87" s="639">
        <f>G86/$G$86*100</f>
        <v>100</v>
      </c>
      <c r="H87" s="640">
        <f>H86/$G$86*100</f>
        <v>81.408775981524258</v>
      </c>
      <c r="I87" s="640">
        <f>I86/$G$86*100</f>
        <v>17.609699769053115</v>
      </c>
      <c r="J87" s="640">
        <f>J86/$G$86*100</f>
        <v>0.98152424942263283</v>
      </c>
      <c r="K87" s="639">
        <f>K86/$K$86*100</f>
        <v>100</v>
      </c>
      <c r="L87" s="640">
        <f>L86/$K$86*100</f>
        <v>81.455805892547659</v>
      </c>
      <c r="M87" s="640">
        <f>M86/$K$86*100</f>
        <v>17.619872905834775</v>
      </c>
      <c r="N87" s="640">
        <f>N86/$K$86*100</f>
        <v>0.92432120161756204</v>
      </c>
      <c r="O87" s="639">
        <f>O86/$O$86*100</f>
        <v>100</v>
      </c>
      <c r="P87" s="640">
        <f>P86/$O$86*100</f>
        <v>82.518210197710715</v>
      </c>
      <c r="Q87" s="640">
        <f>Q86/$O$86*100</f>
        <v>16.129032258064516</v>
      </c>
      <c r="R87" s="641">
        <f>R86/$O$86*100</f>
        <v>1.3527575442247659</v>
      </c>
    </row>
    <row r="88" spans="1:27" ht="12.6" customHeight="1">
      <c r="A88" s="1105" t="s">
        <v>10</v>
      </c>
      <c r="B88" s="962" t="s">
        <v>198</v>
      </c>
      <c r="C88" s="637">
        <v>5768.6809168168938</v>
      </c>
      <c r="D88" s="637">
        <v>4778</v>
      </c>
      <c r="E88" s="637">
        <v>988</v>
      </c>
      <c r="F88" s="637">
        <v>2.680916816894154</v>
      </c>
      <c r="G88" s="637">
        <v>6485</v>
      </c>
      <c r="H88" s="637">
        <v>4775</v>
      </c>
      <c r="I88" s="637">
        <v>1687</v>
      </c>
      <c r="J88" s="637">
        <v>23</v>
      </c>
      <c r="K88" s="637">
        <v>5954</v>
      </c>
      <c r="L88" s="637">
        <v>4114</v>
      </c>
      <c r="M88" s="637">
        <v>1821</v>
      </c>
      <c r="N88" s="638">
        <v>19</v>
      </c>
      <c r="O88" s="637">
        <v>7413</v>
      </c>
      <c r="P88" s="637">
        <v>5420</v>
      </c>
      <c r="Q88" s="637">
        <v>1938</v>
      </c>
      <c r="R88" s="638">
        <v>55</v>
      </c>
    </row>
    <row r="89" spans="1:27" ht="12.6" customHeight="1">
      <c r="A89" s="1105"/>
      <c r="B89" s="963" t="s">
        <v>21</v>
      </c>
      <c r="C89" s="639">
        <v>100</v>
      </c>
      <c r="D89" s="640">
        <v>82.826560679949296</v>
      </c>
      <c r="E89" s="640">
        <v>17.126965665925052</v>
      </c>
      <c r="F89" s="640">
        <v>4.6473654125655114E-2</v>
      </c>
      <c r="G89" s="639">
        <v>100</v>
      </c>
      <c r="H89" s="640">
        <v>73.631457208943715</v>
      </c>
      <c r="I89" s="640">
        <v>26.013878180416345</v>
      </c>
      <c r="J89" s="640">
        <v>0.35466461063993832</v>
      </c>
      <c r="K89" s="639">
        <v>100.00000000000001</v>
      </c>
      <c r="L89" s="640">
        <v>69.09640577762849</v>
      </c>
      <c r="M89" s="640">
        <v>30.584481021162244</v>
      </c>
      <c r="N89" s="641">
        <v>0.31911320120927106</v>
      </c>
      <c r="O89" s="639">
        <f>(O88/$O$88)*100</f>
        <v>100</v>
      </c>
      <c r="P89" s="640">
        <f>(P88/$O$88)*100</f>
        <v>73.114798327262918</v>
      </c>
      <c r="Q89" s="640">
        <f>(Q88/$O$88)*100</f>
        <v>26.143261837312831</v>
      </c>
      <c r="R89" s="641">
        <f>(R88/$O$88)*100</f>
        <v>0.74193983542425468</v>
      </c>
    </row>
    <row r="90" spans="1:27" ht="12.6" customHeight="1">
      <c r="A90" s="1105" t="s">
        <v>11</v>
      </c>
      <c r="B90" s="962" t="s">
        <v>198</v>
      </c>
      <c r="C90" s="637">
        <v>10268.416920470259</v>
      </c>
      <c r="D90" s="637">
        <v>8224</v>
      </c>
      <c r="E90" s="637">
        <v>2029.9277900354778</v>
      </c>
      <c r="F90" s="637">
        <v>14.489130434782608</v>
      </c>
      <c r="G90" s="637">
        <v>10999</v>
      </c>
      <c r="H90" s="637">
        <v>7908</v>
      </c>
      <c r="I90" s="637">
        <v>2950</v>
      </c>
      <c r="J90" s="637">
        <v>141</v>
      </c>
      <c r="K90" s="637">
        <v>10989</v>
      </c>
      <c r="L90" s="637">
        <v>8332</v>
      </c>
      <c r="M90" s="637">
        <v>2536</v>
      </c>
      <c r="N90" s="638">
        <v>121</v>
      </c>
      <c r="O90" s="637">
        <v>10433</v>
      </c>
      <c r="P90" s="637">
        <v>7930</v>
      </c>
      <c r="Q90" s="637">
        <v>2314</v>
      </c>
      <c r="R90" s="638">
        <v>189</v>
      </c>
    </row>
    <row r="91" spans="1:27" ht="12.6" customHeight="1">
      <c r="A91" s="1105"/>
      <c r="B91" s="963" t="s">
        <v>21</v>
      </c>
      <c r="C91" s="639">
        <v>1</v>
      </c>
      <c r="D91" s="640">
        <v>0.80090242378114973</v>
      </c>
      <c r="E91" s="640">
        <v>0.19768653783318663</v>
      </c>
      <c r="F91" s="640">
        <v>1.4110383856637419E-3</v>
      </c>
      <c r="G91" s="639">
        <v>100</v>
      </c>
      <c r="H91" s="640">
        <v>71.89744522229293</v>
      </c>
      <c r="I91" s="640">
        <v>26.82062005636876</v>
      </c>
      <c r="J91" s="640">
        <v>1.2819347213383034</v>
      </c>
      <c r="K91" s="639">
        <v>100.00000000000003</v>
      </c>
      <c r="L91" s="640">
        <v>75.821275821275833</v>
      </c>
      <c r="M91" s="640">
        <v>23.07762307762308</v>
      </c>
      <c r="N91" s="641">
        <v>1.1011011011011012</v>
      </c>
      <c r="O91" s="639">
        <f>(O90/$O$90)*100</f>
        <v>100</v>
      </c>
      <c r="P91" s="640">
        <f>(P90/$O$90)*100</f>
        <v>76.008818173104572</v>
      </c>
      <c r="Q91" s="640">
        <f>(Q90/$O$90)*100</f>
        <v>22.179622352151824</v>
      </c>
      <c r="R91" s="641">
        <f>(R90/$O$90)*100</f>
        <v>1.8115594747436021</v>
      </c>
    </row>
    <row r="92" spans="1:27" ht="12.6" customHeight="1">
      <c r="A92" s="1105" t="s">
        <v>12</v>
      </c>
      <c r="B92" s="962" t="s">
        <v>198</v>
      </c>
      <c r="C92" s="637">
        <v>2198.0008301041703</v>
      </c>
      <c r="D92" s="637">
        <v>1511</v>
      </c>
      <c r="E92" s="637">
        <v>684.10006674539193</v>
      </c>
      <c r="F92" s="637">
        <v>2.9007633587786263</v>
      </c>
      <c r="G92" s="637">
        <v>1954</v>
      </c>
      <c r="H92" s="637">
        <v>1085</v>
      </c>
      <c r="I92" s="637">
        <v>859</v>
      </c>
      <c r="J92" s="637">
        <v>10</v>
      </c>
      <c r="K92" s="637">
        <v>2149</v>
      </c>
      <c r="L92" s="637">
        <v>1198</v>
      </c>
      <c r="M92" s="637">
        <v>938</v>
      </c>
      <c r="N92" s="638">
        <v>13</v>
      </c>
      <c r="O92" s="648">
        <v>2249</v>
      </c>
      <c r="P92" s="648">
        <v>1240</v>
      </c>
      <c r="Q92" s="648">
        <v>985</v>
      </c>
      <c r="R92" s="968">
        <v>24</v>
      </c>
    </row>
    <row r="93" spans="1:27" ht="12.6" customHeight="1">
      <c r="A93" s="1105"/>
      <c r="B93" s="963" t="s">
        <v>21</v>
      </c>
      <c r="C93" s="639">
        <v>100.00000000000003</v>
      </c>
      <c r="D93" s="640">
        <v>68.744287049627232</v>
      </c>
      <c r="E93" s="640">
        <v>31.123740144946638</v>
      </c>
      <c r="F93" s="640">
        <v>0.131972805426154</v>
      </c>
      <c r="G93" s="639">
        <v>100.00000000000001</v>
      </c>
      <c r="H93" s="640">
        <v>55.52712384851587</v>
      </c>
      <c r="I93" s="640">
        <v>43.961105424769706</v>
      </c>
      <c r="J93" s="640">
        <v>0.51177072671443202</v>
      </c>
      <c r="K93" s="639">
        <v>100</v>
      </c>
      <c r="L93" s="640">
        <v>55.746859004187996</v>
      </c>
      <c r="M93" s="640">
        <v>43.648208469055376</v>
      </c>
      <c r="N93" s="641">
        <v>0.60493252675663101</v>
      </c>
      <c r="O93" s="639">
        <v>100</v>
      </c>
      <c r="P93" s="640">
        <v>55.135615829257446</v>
      </c>
      <c r="Q93" s="640">
        <v>43.797243219208532</v>
      </c>
      <c r="R93" s="641">
        <v>1.0671409515340151</v>
      </c>
    </row>
    <row r="94" spans="1:27" ht="12.6" customHeight="1">
      <c r="A94" s="1105" t="s">
        <v>13</v>
      </c>
      <c r="B94" s="962" t="s">
        <v>198</v>
      </c>
      <c r="C94" s="637">
        <v>14671.74026953769</v>
      </c>
      <c r="D94" s="637">
        <v>10593</v>
      </c>
      <c r="E94" s="637">
        <v>3858.7402695376891</v>
      </c>
      <c r="F94" s="637">
        <v>220</v>
      </c>
      <c r="G94" s="637">
        <v>16810</v>
      </c>
      <c r="H94" s="637">
        <v>11688</v>
      </c>
      <c r="I94" s="637">
        <v>4752</v>
      </c>
      <c r="J94" s="637">
        <v>370</v>
      </c>
      <c r="K94" s="637">
        <v>19163</v>
      </c>
      <c r="L94" s="637">
        <v>13149</v>
      </c>
      <c r="M94" s="637">
        <v>5562</v>
      </c>
      <c r="N94" s="638">
        <v>452</v>
      </c>
      <c r="O94" s="637">
        <v>19933.106639992002</v>
      </c>
      <c r="P94" s="637">
        <v>13464.105455558438</v>
      </c>
      <c r="Q94" s="637">
        <v>4034.5083891636823</v>
      </c>
      <c r="R94" s="638">
        <v>2434.4927952698836</v>
      </c>
    </row>
    <row r="95" spans="1:27" ht="12.6" customHeight="1">
      <c r="A95" s="1105"/>
      <c r="B95" s="963" t="s">
        <v>21</v>
      </c>
      <c r="C95" s="639">
        <v>99.999999999999986</v>
      </c>
      <c r="D95" s="640">
        <v>72.200024028463716</v>
      </c>
      <c r="E95" s="640">
        <v>26.300494683302343</v>
      </c>
      <c r="F95" s="640">
        <v>1.4994812882339299</v>
      </c>
      <c r="G95" s="639">
        <v>100</v>
      </c>
      <c r="H95" s="640">
        <v>69.530041641879833</v>
      </c>
      <c r="I95" s="640">
        <v>28.268887566924448</v>
      </c>
      <c r="J95" s="640">
        <v>2.2010707911957166</v>
      </c>
      <c r="K95" s="639">
        <v>99.999999999999986</v>
      </c>
      <c r="L95" s="640">
        <v>68.616604915723002</v>
      </c>
      <c r="M95" s="640">
        <v>29.024682982831497</v>
      </c>
      <c r="N95" s="641">
        <v>2.3587121014454939</v>
      </c>
      <c r="O95" s="639">
        <f>(O94/$O$94)*100</f>
        <v>100</v>
      </c>
      <c r="P95" s="640">
        <f>(P94/$O$94)*100</f>
        <v>67.54644772002203</v>
      </c>
      <c r="Q95" s="640">
        <f>(Q94/$O$94)*100</f>
        <v>20.240238824936629</v>
      </c>
      <c r="R95" s="641">
        <f>(R94/$O$94)*100</f>
        <v>12.213313455041348</v>
      </c>
    </row>
    <row r="96" spans="1:27" ht="12.6" customHeight="1">
      <c r="A96" s="1105" t="s">
        <v>14</v>
      </c>
      <c r="B96" s="962" t="s">
        <v>198</v>
      </c>
      <c r="C96" s="637">
        <v>46878.198236255434</v>
      </c>
      <c r="D96" s="637">
        <v>33186</v>
      </c>
      <c r="E96" s="637">
        <v>12616</v>
      </c>
      <c r="F96" s="637">
        <v>1076.1982362554345</v>
      </c>
      <c r="G96" s="637">
        <v>43056</v>
      </c>
      <c r="H96" s="637">
        <v>27157</v>
      </c>
      <c r="I96" s="637">
        <v>13569</v>
      </c>
      <c r="J96" s="637">
        <v>2330</v>
      </c>
      <c r="K96" s="637">
        <v>39535</v>
      </c>
      <c r="L96" s="637">
        <v>27883</v>
      </c>
      <c r="M96" s="637">
        <v>10384</v>
      </c>
      <c r="N96" s="638">
        <v>1268</v>
      </c>
      <c r="O96" s="637">
        <v>45125</v>
      </c>
      <c r="P96" s="637">
        <v>30318</v>
      </c>
      <c r="Q96" s="637">
        <v>13308</v>
      </c>
      <c r="R96" s="638">
        <v>1499</v>
      </c>
    </row>
    <row r="97" spans="1:18" ht="12.6" customHeight="1">
      <c r="A97" s="1105"/>
      <c r="B97" s="963" t="s">
        <v>21</v>
      </c>
      <c r="C97" s="639">
        <v>100</v>
      </c>
      <c r="D97" s="640">
        <v>70.791969931843639</v>
      </c>
      <c r="E97" s="640">
        <v>26.912297133132626</v>
      </c>
      <c r="F97" s="640">
        <v>2.2957329350237412</v>
      </c>
      <c r="G97" s="639">
        <v>100</v>
      </c>
      <c r="H97" s="640">
        <v>63.073671497584542</v>
      </c>
      <c r="I97" s="640">
        <v>31.514771460423635</v>
      </c>
      <c r="J97" s="640">
        <v>5.4115570419918253</v>
      </c>
      <c r="K97" s="639">
        <v>100</v>
      </c>
      <c r="L97" s="640">
        <v>70.527380801821167</v>
      </c>
      <c r="M97" s="640">
        <v>26.265334513722021</v>
      </c>
      <c r="N97" s="641">
        <v>3.2072846844568104</v>
      </c>
      <c r="O97" s="639">
        <f>(O96/$O$96)*100</f>
        <v>100</v>
      </c>
      <c r="P97" s="640">
        <f>(P96/$O$96)*100</f>
        <v>67.186703601108036</v>
      </c>
      <c r="Q97" s="640">
        <f>(Q96/$O$96)*100</f>
        <v>29.491412742382273</v>
      </c>
      <c r="R97" s="641">
        <f>(R96/$O$96)*100</f>
        <v>3.3218836565096952</v>
      </c>
    </row>
    <row r="98" spans="1:18" ht="12.6" customHeight="1">
      <c r="A98" s="1105" t="s">
        <v>15</v>
      </c>
      <c r="B98" s="962" t="s">
        <v>198</v>
      </c>
      <c r="C98" s="637">
        <v>4349</v>
      </c>
      <c r="D98" s="637">
        <v>2943</v>
      </c>
      <c r="E98" s="637">
        <v>1403</v>
      </c>
      <c r="F98" s="637">
        <v>3</v>
      </c>
      <c r="G98" s="637">
        <v>5540</v>
      </c>
      <c r="H98" s="637">
        <v>3485</v>
      </c>
      <c r="I98" s="637">
        <v>1996</v>
      </c>
      <c r="J98" s="637">
        <v>59</v>
      </c>
      <c r="K98" s="637">
        <v>6443</v>
      </c>
      <c r="L98" s="637">
        <v>4033</v>
      </c>
      <c r="M98" s="637">
        <v>2329</v>
      </c>
      <c r="N98" s="638">
        <v>81</v>
      </c>
      <c r="O98" s="637">
        <v>6716</v>
      </c>
      <c r="P98" s="637">
        <v>4167</v>
      </c>
      <c r="Q98" s="637">
        <v>2389</v>
      </c>
      <c r="R98" s="638">
        <v>160</v>
      </c>
    </row>
    <row r="99" spans="1:18" ht="12.6" customHeight="1">
      <c r="A99" s="1105"/>
      <c r="B99" s="963" t="s">
        <v>21</v>
      </c>
      <c r="C99" s="639">
        <v>99.999999999999986</v>
      </c>
      <c r="D99" s="640">
        <v>67.670728903196135</v>
      </c>
      <c r="E99" s="640">
        <v>32.260289721775116</v>
      </c>
      <c r="F99" s="640">
        <v>6.8981375028742242E-2</v>
      </c>
      <c r="G99" s="639">
        <v>100</v>
      </c>
      <c r="H99" s="640">
        <v>62.906137184115522</v>
      </c>
      <c r="I99" s="640">
        <v>36.028880866425993</v>
      </c>
      <c r="J99" s="640">
        <v>1.0649819494584838</v>
      </c>
      <c r="K99" s="639">
        <v>100</v>
      </c>
      <c r="L99" s="640">
        <v>62.59506441098867</v>
      </c>
      <c r="M99" s="640">
        <v>36.147757255936675</v>
      </c>
      <c r="N99" s="641">
        <v>1.2571783330746547</v>
      </c>
      <c r="O99" s="639">
        <f>(O98/$O$98)*100</f>
        <v>100</v>
      </c>
      <c r="P99" s="640">
        <f>(P98/$O$98)*100</f>
        <v>62.045860631328175</v>
      </c>
      <c r="Q99" s="640">
        <f>(Q98/$O$98)*100</f>
        <v>35.571768910065515</v>
      </c>
      <c r="R99" s="641">
        <f>(R98/$O$98)*100</f>
        <v>2.3823704586063132</v>
      </c>
    </row>
    <row r="100" spans="1:18" ht="12.6" customHeight="1">
      <c r="A100" s="1104" t="s">
        <v>16</v>
      </c>
      <c r="B100" s="962" t="s">
        <v>198</v>
      </c>
      <c r="C100" s="637">
        <v>1138.1828465588637</v>
      </c>
      <c r="D100" s="637">
        <v>610</v>
      </c>
      <c r="E100" s="637">
        <v>527.82643225046832</v>
      </c>
      <c r="F100" s="637">
        <v>0.35641430839538563</v>
      </c>
      <c r="G100" s="637">
        <v>1413.5172413793102</v>
      </c>
      <c r="H100" s="637">
        <v>754</v>
      </c>
      <c r="I100" s="637">
        <v>629.51724137931035</v>
      </c>
      <c r="J100" s="637">
        <v>30</v>
      </c>
      <c r="K100" s="637">
        <v>1383.7348134104286</v>
      </c>
      <c r="L100" s="637">
        <v>966</v>
      </c>
      <c r="M100" s="637">
        <v>384.73481341042856</v>
      </c>
      <c r="N100" s="638">
        <v>33</v>
      </c>
      <c r="O100" s="637">
        <v>1623.8711657410126</v>
      </c>
      <c r="P100" s="637">
        <v>972.85491758739363</v>
      </c>
      <c r="Q100" s="637">
        <v>612.0162481536189</v>
      </c>
      <c r="R100" s="638">
        <v>39</v>
      </c>
    </row>
    <row r="101" spans="1:18" ht="12.6" customHeight="1">
      <c r="A101" s="1104"/>
      <c r="B101" s="963" t="s">
        <v>21</v>
      </c>
      <c r="C101" s="639">
        <v>100</v>
      </c>
      <c r="D101" s="640">
        <v>53.594200777515624</v>
      </c>
      <c r="E101" s="640">
        <v>46.374484894608763</v>
      </c>
      <c r="F101" s="640">
        <v>3.1314327875609296E-2</v>
      </c>
      <c r="G101" s="639">
        <v>100.00000000000001</v>
      </c>
      <c r="H101" s="640">
        <v>53.34211553473849</v>
      </c>
      <c r="I101" s="640">
        <v>44.535519125683066</v>
      </c>
      <c r="J101" s="640">
        <v>2.1223653395784545</v>
      </c>
      <c r="K101" s="639">
        <v>100.00000000000001</v>
      </c>
      <c r="L101" s="640">
        <v>69.811064276047489</v>
      </c>
      <c r="M101" s="640">
        <v>27.804085702099961</v>
      </c>
      <c r="N101" s="641">
        <v>2.3848500218525537</v>
      </c>
      <c r="O101" s="639">
        <f>(O100/$O$100)*100</f>
        <v>100</v>
      </c>
      <c r="P101" s="640">
        <f>(P100/$O$100)*100</f>
        <v>59.909612173171134</v>
      </c>
      <c r="Q101" s="640">
        <f>(Q100/$O$100)*100</f>
        <v>37.688719466506491</v>
      </c>
      <c r="R101" s="641">
        <f>(R100/$O$100)*100</f>
        <v>2.4016683603223741</v>
      </c>
    </row>
    <row r="102" spans="1:18" ht="12.6" customHeight="1">
      <c r="A102" s="1104" t="s">
        <v>17</v>
      </c>
      <c r="B102" s="962" t="s">
        <v>198</v>
      </c>
      <c r="C102" s="637">
        <v>6675.1699162859923</v>
      </c>
      <c r="D102" s="637">
        <v>4284</v>
      </c>
      <c r="E102" s="637">
        <v>2354.3444241271668</v>
      </c>
      <c r="F102" s="637">
        <v>36.82549215882549</v>
      </c>
      <c r="G102" s="637">
        <v>5310</v>
      </c>
      <c r="H102" s="637">
        <v>2673</v>
      </c>
      <c r="I102" s="637">
        <v>2592</v>
      </c>
      <c r="J102" s="637">
        <v>45</v>
      </c>
      <c r="K102" s="637">
        <v>5547</v>
      </c>
      <c r="L102" s="637">
        <v>2980</v>
      </c>
      <c r="M102" s="637">
        <v>2518</v>
      </c>
      <c r="N102" s="638">
        <v>49</v>
      </c>
      <c r="O102" s="637">
        <v>5742</v>
      </c>
      <c r="P102" s="637">
        <v>3092</v>
      </c>
      <c r="Q102" s="637">
        <v>2583</v>
      </c>
      <c r="R102" s="638">
        <v>67</v>
      </c>
    </row>
    <row r="103" spans="1:18" ht="12.6" customHeight="1">
      <c r="A103" s="1104"/>
      <c r="B103" s="963" t="s">
        <v>21</v>
      </c>
      <c r="C103" s="639">
        <v>100.00000000000001</v>
      </c>
      <c r="D103" s="640">
        <v>64.178141586298096</v>
      </c>
      <c r="E103" s="640">
        <v>35.270179690603349</v>
      </c>
      <c r="F103" s="640">
        <v>0.5516787230985557</v>
      </c>
      <c r="G103" s="639">
        <v>100</v>
      </c>
      <c r="H103" s="640">
        <v>50.338983050847453</v>
      </c>
      <c r="I103" s="640">
        <v>48.813559322033896</v>
      </c>
      <c r="J103" s="640">
        <v>0.84745762711864403</v>
      </c>
      <c r="K103" s="639">
        <v>100.00000000000001</v>
      </c>
      <c r="L103" s="640">
        <v>53.722733008833607</v>
      </c>
      <c r="M103" s="640">
        <v>45.393906616188936</v>
      </c>
      <c r="N103" s="641">
        <v>0.88336037497746533</v>
      </c>
      <c r="O103" s="639">
        <f>(O102/$O$102)*100</f>
        <v>100</v>
      </c>
      <c r="P103" s="640">
        <f>(P102/$O$102)*100</f>
        <v>53.848833159177985</v>
      </c>
      <c r="Q103" s="640">
        <f>(Q102/$O$102)*100</f>
        <v>44.98432601880878</v>
      </c>
      <c r="R103" s="641">
        <f>(R102/$O$102)*100</f>
        <v>1.1668408220132358</v>
      </c>
    </row>
    <row r="104" spans="1:18" ht="12.6" customHeight="1">
      <c r="A104" s="1104" t="s">
        <v>18</v>
      </c>
      <c r="B104" s="962" t="s">
        <v>198</v>
      </c>
      <c r="C104" s="637">
        <v>4377</v>
      </c>
      <c r="D104" s="637">
        <v>2799</v>
      </c>
      <c r="E104" s="637">
        <v>1576</v>
      </c>
      <c r="F104" s="637">
        <v>2</v>
      </c>
      <c r="G104" s="637">
        <v>2331</v>
      </c>
      <c r="H104" s="637">
        <v>1475</v>
      </c>
      <c r="I104" s="637">
        <v>842</v>
      </c>
      <c r="J104" s="637">
        <v>14</v>
      </c>
      <c r="K104" s="637">
        <v>2412</v>
      </c>
      <c r="L104" s="637">
        <v>1537</v>
      </c>
      <c r="M104" s="637">
        <v>863</v>
      </c>
      <c r="N104" s="638">
        <v>12</v>
      </c>
      <c r="O104" s="637">
        <v>2469</v>
      </c>
      <c r="P104" s="637">
        <v>1516</v>
      </c>
      <c r="Q104" s="637">
        <v>920</v>
      </c>
      <c r="R104" s="638">
        <v>33</v>
      </c>
    </row>
    <row r="105" spans="1:18" ht="12.6" customHeight="1">
      <c r="A105" s="1104"/>
      <c r="B105" s="963" t="s">
        <v>21</v>
      </c>
      <c r="C105" s="639">
        <v>100</v>
      </c>
      <c r="D105" s="640">
        <v>63.947909527073335</v>
      </c>
      <c r="E105" s="640">
        <v>36.006397075622573</v>
      </c>
      <c r="F105" s="640">
        <v>4.5693397304089556E-2</v>
      </c>
      <c r="G105" s="639">
        <v>100.00000000000001</v>
      </c>
      <c r="H105" s="640">
        <v>63.277563277563281</v>
      </c>
      <c r="I105" s="640">
        <v>36.121836121836125</v>
      </c>
      <c r="J105" s="640">
        <v>0.60060060060060061</v>
      </c>
      <c r="K105" s="639">
        <v>100</v>
      </c>
      <c r="L105" s="640">
        <v>63.72305140961857</v>
      </c>
      <c r="M105" s="640">
        <v>35.779436152570483</v>
      </c>
      <c r="N105" s="641">
        <v>0.49751243781094523</v>
      </c>
      <c r="O105" s="639">
        <f>(O104/$O$104)*100</f>
        <v>100</v>
      </c>
      <c r="P105" s="640">
        <f>(P104/$O$104)*100</f>
        <v>61.401377075739163</v>
      </c>
      <c r="Q105" s="640">
        <f>(Q104/$O$104)*100</f>
        <v>37.262049412717701</v>
      </c>
      <c r="R105" s="641">
        <f>(R104/$O$104)*100</f>
        <v>1.336573511543135</v>
      </c>
    </row>
    <row r="106" spans="1:18" ht="12.6" customHeight="1">
      <c r="A106" s="1104" t="s">
        <v>19</v>
      </c>
      <c r="B106" s="962" t="s">
        <v>198</v>
      </c>
      <c r="C106" s="637">
        <v>3852.3962525102206</v>
      </c>
      <c r="D106" s="637">
        <v>2827</v>
      </c>
      <c r="E106" s="637">
        <v>1000.2304147465438</v>
      </c>
      <c r="F106" s="637">
        <v>25.165837763676898</v>
      </c>
      <c r="G106" s="637">
        <v>5201</v>
      </c>
      <c r="H106" s="637">
        <v>3842</v>
      </c>
      <c r="I106" s="637">
        <v>1314</v>
      </c>
      <c r="J106" s="637">
        <v>45</v>
      </c>
      <c r="K106" s="637">
        <v>5391</v>
      </c>
      <c r="L106" s="637">
        <v>3738</v>
      </c>
      <c r="M106" s="637">
        <v>1534</v>
      </c>
      <c r="N106" s="638">
        <v>119</v>
      </c>
      <c r="O106" s="637">
        <v>5784</v>
      </c>
      <c r="P106" s="637">
        <v>4250</v>
      </c>
      <c r="Q106" s="637">
        <v>1385</v>
      </c>
      <c r="R106" s="638">
        <v>149</v>
      </c>
    </row>
    <row r="107" spans="1:18" ht="12.6" customHeight="1">
      <c r="A107" s="1104"/>
      <c r="B107" s="963" t="s">
        <v>21</v>
      </c>
      <c r="C107" s="639">
        <v>100</v>
      </c>
      <c r="D107" s="640">
        <v>73.382897674607776</v>
      </c>
      <c r="E107" s="640">
        <v>25.963850787540192</v>
      </c>
      <c r="F107" s="640">
        <v>0.65325153785202761</v>
      </c>
      <c r="G107" s="639">
        <v>100</v>
      </c>
      <c r="H107" s="640">
        <v>73.870409536627562</v>
      </c>
      <c r="I107" s="640">
        <v>25.264372236108439</v>
      </c>
      <c r="J107" s="640">
        <v>0.86521822726398767</v>
      </c>
      <c r="K107" s="639">
        <v>100</v>
      </c>
      <c r="L107" s="640">
        <v>69.337785197551469</v>
      </c>
      <c r="M107" s="640">
        <v>28.454832127620108</v>
      </c>
      <c r="N107" s="641">
        <v>2.2073826748284175</v>
      </c>
      <c r="O107" s="639">
        <f>(O106/$O$106)*100</f>
        <v>100</v>
      </c>
      <c r="P107" s="640">
        <f>(P106/$O$106)*100</f>
        <v>73.478561549100974</v>
      </c>
      <c r="Q107" s="640">
        <f>(Q106/$O$106)*100</f>
        <v>23.945366528354082</v>
      </c>
      <c r="R107" s="641">
        <f>(R106/$O$106)*100</f>
        <v>2.5760719225449513</v>
      </c>
    </row>
    <row r="108" spans="1:18" ht="12.6" customHeight="1">
      <c r="A108" s="1104" t="s">
        <v>20</v>
      </c>
      <c r="B108" s="962" t="s">
        <v>198</v>
      </c>
      <c r="C108" s="637">
        <v>3805.7227693225905</v>
      </c>
      <c r="D108" s="637">
        <v>2492</v>
      </c>
      <c r="E108" s="637">
        <v>1309</v>
      </c>
      <c r="F108" s="637">
        <v>4.7227693225902714</v>
      </c>
      <c r="G108" s="637">
        <v>2405</v>
      </c>
      <c r="H108" s="637">
        <v>1516</v>
      </c>
      <c r="I108" s="637">
        <v>869</v>
      </c>
      <c r="J108" s="637">
        <v>20</v>
      </c>
      <c r="K108" s="637">
        <v>2428</v>
      </c>
      <c r="L108" s="637">
        <v>1657</v>
      </c>
      <c r="M108" s="637">
        <v>756</v>
      </c>
      <c r="N108" s="638">
        <v>15</v>
      </c>
      <c r="O108" s="637">
        <v>2420</v>
      </c>
      <c r="P108" s="637">
        <v>1606</v>
      </c>
      <c r="Q108" s="637">
        <v>783</v>
      </c>
      <c r="R108" s="638">
        <v>31</v>
      </c>
    </row>
    <row r="109" spans="1:18" ht="12.6" customHeight="1">
      <c r="A109" s="1104"/>
      <c r="B109" s="963" t="s">
        <v>21</v>
      </c>
      <c r="C109" s="639">
        <v>100</v>
      </c>
      <c r="D109" s="640">
        <v>65.480334513266982</v>
      </c>
      <c r="E109" s="640">
        <v>34.395568971856534</v>
      </c>
      <c r="F109" s="640">
        <v>0.12409651487648726</v>
      </c>
      <c r="G109" s="639">
        <v>100.00000000000001</v>
      </c>
      <c r="H109" s="640">
        <v>63.03534303534304</v>
      </c>
      <c r="I109" s="640">
        <v>36.133056133056137</v>
      </c>
      <c r="J109" s="640">
        <v>0.83160083160083165</v>
      </c>
      <c r="K109" s="639">
        <v>99.999999999999986</v>
      </c>
      <c r="L109" s="640">
        <v>68.245469522240526</v>
      </c>
      <c r="M109" s="640">
        <v>31.136738056013176</v>
      </c>
      <c r="N109" s="641">
        <v>0.61779242174629323</v>
      </c>
      <c r="O109" s="639">
        <f>(O108/$O$108)*100</f>
        <v>100</v>
      </c>
      <c r="P109" s="640">
        <f>(P108/$O$108)*100</f>
        <v>66.363636363636374</v>
      </c>
      <c r="Q109" s="640">
        <f>(Q108/$O$108)*100</f>
        <v>32.355371900826448</v>
      </c>
      <c r="R109" s="641">
        <f>(R108/$O$108)*100</f>
        <v>1.28099173553719</v>
      </c>
    </row>
    <row r="110" spans="1:18" ht="12.6" customHeight="1">
      <c r="A110" s="1115"/>
      <c r="B110" s="1115"/>
      <c r="C110" s="1117" t="s">
        <v>180</v>
      </c>
      <c r="D110" s="1117"/>
      <c r="E110" s="1117"/>
      <c r="F110" s="1117"/>
      <c r="G110" s="1117"/>
      <c r="H110" s="1117"/>
      <c r="I110" s="1117"/>
      <c r="J110" s="1117"/>
      <c r="K110" s="1117"/>
      <c r="L110" s="1117"/>
      <c r="M110" s="1117"/>
      <c r="N110" s="1117"/>
      <c r="O110" s="1117"/>
      <c r="P110" s="1117"/>
      <c r="Q110" s="1117"/>
      <c r="R110" s="1117"/>
    </row>
    <row r="111" spans="1:18" ht="12.6" customHeight="1">
      <c r="A111" s="1105" t="s">
        <v>4</v>
      </c>
      <c r="B111" s="962" t="s">
        <v>198</v>
      </c>
      <c r="C111" s="637">
        <v>110417.41023137751</v>
      </c>
      <c r="D111" s="637">
        <v>2671</v>
      </c>
      <c r="E111" s="637">
        <v>2494.1775935455325</v>
      </c>
      <c r="F111" s="637">
        <v>105252.23263783197</v>
      </c>
      <c r="G111" s="637">
        <v>12854</v>
      </c>
      <c r="H111" s="637">
        <v>6060</v>
      </c>
      <c r="I111" s="637">
        <v>1583</v>
      </c>
      <c r="J111" s="637">
        <v>5211</v>
      </c>
      <c r="K111" s="637">
        <v>29311</v>
      </c>
      <c r="L111" s="637">
        <v>7813</v>
      </c>
      <c r="M111" s="637">
        <v>1413</v>
      </c>
      <c r="N111" s="638">
        <v>20085</v>
      </c>
      <c r="O111" s="637">
        <v>41110.200892188703</v>
      </c>
      <c r="P111" s="637">
        <v>13617.763885916225</v>
      </c>
      <c r="Q111" s="637">
        <v>1783.9570500262889</v>
      </c>
      <c r="R111" s="638">
        <v>25708.479956246192</v>
      </c>
    </row>
    <row r="112" spans="1:18" ht="12.6" customHeight="1">
      <c r="A112" s="1105"/>
      <c r="B112" s="963" t="s">
        <v>21</v>
      </c>
      <c r="C112" s="639">
        <v>100</v>
      </c>
      <c r="D112" s="640">
        <v>2.4190025779476008</v>
      </c>
      <c r="E112" s="640">
        <v>2.258862609002541</v>
      </c>
      <c r="F112" s="640">
        <v>95.322134813049857</v>
      </c>
      <c r="G112" s="639">
        <v>100</v>
      </c>
      <c r="H112" s="640">
        <v>47.14485763186557</v>
      </c>
      <c r="I112" s="640">
        <v>12.315232612416368</v>
      </c>
      <c r="J112" s="640">
        <v>40.539909755718064</v>
      </c>
      <c r="K112" s="639">
        <v>100</v>
      </c>
      <c r="L112" s="640">
        <v>26.655521817747601</v>
      </c>
      <c r="M112" s="640">
        <v>4.8207157722356788</v>
      </c>
      <c r="N112" s="641">
        <v>68.523762410016715</v>
      </c>
      <c r="O112" s="639">
        <f>(O111/$O$111)*100</f>
        <v>100</v>
      </c>
      <c r="P112" s="640">
        <f>(P111/$O$111)*100</f>
        <v>33.12502393658631</v>
      </c>
      <c r="Q112" s="640">
        <f>(Q111/$O$111)*100</f>
        <v>4.3394510639943293</v>
      </c>
      <c r="R112" s="641">
        <f>(R111/$O$111)*100</f>
        <v>62.535524999419366</v>
      </c>
    </row>
    <row r="113" spans="1:18" ht="12.6" customHeight="1">
      <c r="A113" s="1105" t="s">
        <v>5</v>
      </c>
      <c r="B113" s="962" t="s">
        <v>198</v>
      </c>
      <c r="C113" s="637">
        <v>9339</v>
      </c>
      <c r="D113" s="637">
        <v>0</v>
      </c>
      <c r="E113" s="637">
        <v>0</v>
      </c>
      <c r="F113" s="637">
        <v>9339</v>
      </c>
      <c r="G113" s="637">
        <v>43</v>
      </c>
      <c r="H113" s="637">
        <v>0</v>
      </c>
      <c r="I113" s="637">
        <v>0</v>
      </c>
      <c r="J113" s="637">
        <v>43</v>
      </c>
      <c r="K113" s="637">
        <v>43</v>
      </c>
      <c r="L113" s="637">
        <v>0</v>
      </c>
      <c r="M113" s="637">
        <v>0</v>
      </c>
      <c r="N113" s="638">
        <v>43</v>
      </c>
      <c r="O113" s="637">
        <v>105</v>
      </c>
      <c r="P113" s="637">
        <v>0</v>
      </c>
      <c r="Q113" s="637">
        <v>0</v>
      </c>
      <c r="R113" s="638">
        <v>105</v>
      </c>
    </row>
    <row r="114" spans="1:18" ht="12.6" customHeight="1">
      <c r="A114" s="1105"/>
      <c r="B114" s="963" t="s">
        <v>21</v>
      </c>
      <c r="C114" s="639">
        <v>100</v>
      </c>
      <c r="D114" s="640">
        <v>0</v>
      </c>
      <c r="E114" s="640">
        <v>0</v>
      </c>
      <c r="F114" s="640">
        <v>100</v>
      </c>
      <c r="G114" s="639">
        <v>100</v>
      </c>
      <c r="H114" s="640">
        <v>0</v>
      </c>
      <c r="I114" s="640">
        <v>0</v>
      </c>
      <c r="J114" s="640">
        <v>100</v>
      </c>
      <c r="K114" s="639">
        <v>100</v>
      </c>
      <c r="L114" s="640">
        <v>0</v>
      </c>
      <c r="M114" s="640">
        <v>0</v>
      </c>
      <c r="N114" s="641">
        <v>100</v>
      </c>
      <c r="O114" s="639">
        <f>(O113/$O$113)*100</f>
        <v>100</v>
      </c>
      <c r="P114" s="640">
        <f>(P113/$O$113)*100</f>
        <v>0</v>
      </c>
      <c r="Q114" s="640">
        <f>(Q113/$O$113)*100</f>
        <v>0</v>
      </c>
      <c r="R114" s="641">
        <f>(R113/$O$113)*100</f>
        <v>100</v>
      </c>
    </row>
    <row r="115" spans="1:18" ht="12.6" customHeight="1">
      <c r="A115" s="1105" t="s">
        <v>6</v>
      </c>
      <c r="B115" s="962" t="s">
        <v>198</v>
      </c>
      <c r="C115" s="637">
        <v>15432.849550953759</v>
      </c>
      <c r="D115" s="637">
        <v>85</v>
      </c>
      <c r="E115" s="637">
        <v>273</v>
      </c>
      <c r="F115" s="637">
        <v>15074.849550953759</v>
      </c>
      <c r="G115" s="637">
        <v>1860</v>
      </c>
      <c r="H115" s="637">
        <v>378</v>
      </c>
      <c r="I115" s="637">
        <v>374</v>
      </c>
      <c r="J115" s="637">
        <v>1108</v>
      </c>
      <c r="K115" s="637">
        <v>9384</v>
      </c>
      <c r="L115" s="637">
        <v>1726</v>
      </c>
      <c r="M115" s="637">
        <v>340</v>
      </c>
      <c r="N115" s="638">
        <v>7318</v>
      </c>
      <c r="O115" s="637">
        <v>9583</v>
      </c>
      <c r="P115" s="637">
        <v>2503</v>
      </c>
      <c r="Q115" s="637">
        <v>617</v>
      </c>
      <c r="R115" s="638">
        <v>6463</v>
      </c>
    </row>
    <row r="116" spans="1:18" ht="12.6" customHeight="1">
      <c r="A116" s="1105"/>
      <c r="B116" s="963" t="s">
        <v>21</v>
      </c>
      <c r="C116" s="639">
        <v>100</v>
      </c>
      <c r="D116" s="640">
        <v>0.55077320438691735</v>
      </c>
      <c r="E116" s="640">
        <v>1.7689539387956286</v>
      </c>
      <c r="F116" s="640">
        <v>97.680272856817453</v>
      </c>
      <c r="G116" s="639">
        <v>100</v>
      </c>
      <c r="H116" s="640">
        <v>20.322580645161292</v>
      </c>
      <c r="I116" s="640">
        <v>20.107526881720432</v>
      </c>
      <c r="J116" s="640">
        <v>59.56989247311828</v>
      </c>
      <c r="K116" s="639">
        <v>100</v>
      </c>
      <c r="L116" s="640">
        <v>18.393009377664111</v>
      </c>
      <c r="M116" s="640">
        <v>3.6231884057971016</v>
      </c>
      <c r="N116" s="641">
        <v>77.983802216538791</v>
      </c>
      <c r="O116" s="639">
        <f>(O115/$O$115)*100</f>
        <v>100</v>
      </c>
      <c r="P116" s="640">
        <f>(P115/$O$115)*100</f>
        <v>26.119169362412602</v>
      </c>
      <c r="Q116" s="640">
        <f>(Q115/$O$115)*100</f>
        <v>6.4384848168631947</v>
      </c>
      <c r="R116" s="641">
        <f>(R115/$O$115)*100</f>
        <v>67.442345820724199</v>
      </c>
    </row>
    <row r="117" spans="1:18" ht="12.6" customHeight="1">
      <c r="A117" s="1105" t="s">
        <v>7</v>
      </c>
      <c r="B117" s="962" t="s">
        <v>198</v>
      </c>
      <c r="C117" s="637">
        <v>3188</v>
      </c>
      <c r="D117" s="637">
        <v>0</v>
      </c>
      <c r="E117" s="637">
        <v>0</v>
      </c>
      <c r="F117" s="637">
        <v>3188</v>
      </c>
      <c r="G117" s="637">
        <v>13</v>
      </c>
      <c r="H117" s="637">
        <v>0</v>
      </c>
      <c r="I117" s="637">
        <v>0</v>
      </c>
      <c r="J117" s="637">
        <v>13</v>
      </c>
      <c r="K117" s="637">
        <v>9</v>
      </c>
      <c r="L117" s="637">
        <v>0</v>
      </c>
      <c r="M117" s="637">
        <v>0</v>
      </c>
      <c r="N117" s="638">
        <v>9</v>
      </c>
      <c r="O117" s="637">
        <v>507</v>
      </c>
      <c r="P117" s="637">
        <v>0</v>
      </c>
      <c r="Q117" s="637">
        <v>0</v>
      </c>
      <c r="R117" s="638">
        <v>507</v>
      </c>
    </row>
    <row r="118" spans="1:18" ht="12.6" customHeight="1">
      <c r="A118" s="1105"/>
      <c r="B118" s="963" t="s">
        <v>21</v>
      </c>
      <c r="C118" s="639">
        <v>100</v>
      </c>
      <c r="D118" s="640">
        <v>0</v>
      </c>
      <c r="E118" s="640">
        <v>0</v>
      </c>
      <c r="F118" s="640">
        <v>100</v>
      </c>
      <c r="G118" s="639">
        <v>100</v>
      </c>
      <c r="H118" s="640">
        <v>0</v>
      </c>
      <c r="I118" s="640">
        <v>0</v>
      </c>
      <c r="J118" s="640">
        <v>100</v>
      </c>
      <c r="K118" s="639">
        <v>100</v>
      </c>
      <c r="L118" s="640">
        <v>0</v>
      </c>
      <c r="M118" s="640">
        <v>0</v>
      </c>
      <c r="N118" s="641">
        <v>100</v>
      </c>
      <c r="O118" s="639">
        <f>(O117/$O$117)*100</f>
        <v>100</v>
      </c>
      <c r="P118" s="640">
        <f>(P117/$O$117)*100</f>
        <v>0</v>
      </c>
      <c r="Q118" s="640">
        <f>(Q117/$O$117)*100</f>
        <v>0</v>
      </c>
      <c r="R118" s="641">
        <f>(R117/$O$117)*100</f>
        <v>100</v>
      </c>
    </row>
    <row r="119" spans="1:18" ht="12.6" customHeight="1">
      <c r="A119" s="1105" t="s">
        <v>8</v>
      </c>
      <c r="B119" s="962" t="s">
        <v>198</v>
      </c>
      <c r="C119" s="637">
        <v>5294.1140684410648</v>
      </c>
      <c r="D119" s="637">
        <v>85</v>
      </c>
      <c r="E119" s="637">
        <v>93</v>
      </c>
      <c r="F119" s="637">
        <v>5116.1140684410648</v>
      </c>
      <c r="G119" s="637">
        <v>194</v>
      </c>
      <c r="H119" s="637">
        <v>117</v>
      </c>
      <c r="I119" s="637">
        <v>66</v>
      </c>
      <c r="J119" s="637">
        <v>11</v>
      </c>
      <c r="K119" s="637">
        <v>236</v>
      </c>
      <c r="L119" s="637">
        <v>162</v>
      </c>
      <c r="M119" s="637">
        <v>51</v>
      </c>
      <c r="N119" s="638">
        <v>23</v>
      </c>
      <c r="O119" s="637">
        <v>348</v>
      </c>
      <c r="P119" s="637">
        <v>197</v>
      </c>
      <c r="Q119" s="637">
        <v>85</v>
      </c>
      <c r="R119" s="638">
        <v>66</v>
      </c>
    </row>
    <row r="120" spans="1:18" ht="12.6" customHeight="1">
      <c r="A120" s="1105"/>
      <c r="B120" s="963" t="s">
        <v>21</v>
      </c>
      <c r="C120" s="639">
        <v>100</v>
      </c>
      <c r="D120" s="640">
        <v>1.6055566408494402</v>
      </c>
      <c r="E120" s="640">
        <v>1.7566678541058582</v>
      </c>
      <c r="F120" s="640">
        <v>96.637775505044701</v>
      </c>
      <c r="G120" s="639">
        <v>99.999999999999986</v>
      </c>
      <c r="H120" s="640">
        <v>60.309278350515456</v>
      </c>
      <c r="I120" s="640">
        <v>34.020618556701024</v>
      </c>
      <c r="J120" s="640">
        <v>5.6701030927835046</v>
      </c>
      <c r="K120" s="639">
        <v>100</v>
      </c>
      <c r="L120" s="640">
        <v>68.644067796610173</v>
      </c>
      <c r="M120" s="640">
        <v>21.610169491525422</v>
      </c>
      <c r="N120" s="641">
        <v>9.7457627118644066</v>
      </c>
      <c r="O120" s="639">
        <f>(O119/$O$119)*100</f>
        <v>100</v>
      </c>
      <c r="P120" s="640">
        <f>(P119/$O$119)*100</f>
        <v>56.609195402298852</v>
      </c>
      <c r="Q120" s="640">
        <f>(Q119/$O$119)*100</f>
        <v>24.425287356321839</v>
      </c>
      <c r="R120" s="641">
        <f>(R119/$O$119)*100</f>
        <v>18.96551724137931</v>
      </c>
    </row>
    <row r="121" spans="1:18" ht="12.6" customHeight="1">
      <c r="A121" s="1105" t="s">
        <v>9</v>
      </c>
      <c r="B121" s="962" t="s">
        <v>198</v>
      </c>
      <c r="C121" s="647">
        <v>502</v>
      </c>
      <c r="D121" s="647">
        <v>0</v>
      </c>
      <c r="E121" s="647">
        <v>0</v>
      </c>
      <c r="F121" s="647">
        <v>502</v>
      </c>
      <c r="G121" s="647">
        <v>192</v>
      </c>
      <c r="H121" s="647">
        <v>189</v>
      </c>
      <c r="I121" s="647">
        <v>0</v>
      </c>
      <c r="J121" s="647">
        <v>3</v>
      </c>
      <c r="K121" s="647">
        <v>193</v>
      </c>
      <c r="L121" s="647">
        <v>189</v>
      </c>
      <c r="M121" s="647">
        <v>0</v>
      </c>
      <c r="N121" s="647">
        <v>4</v>
      </c>
      <c r="O121" s="647">
        <v>99</v>
      </c>
      <c r="P121" s="647">
        <v>35</v>
      </c>
      <c r="Q121" s="647">
        <v>0</v>
      </c>
      <c r="R121" s="967">
        <v>64</v>
      </c>
    </row>
    <row r="122" spans="1:18" ht="12.6" customHeight="1">
      <c r="A122" s="1105"/>
      <c r="B122" s="963" t="s">
        <v>21</v>
      </c>
      <c r="C122" s="639">
        <v>100</v>
      </c>
      <c r="D122" s="639">
        <v>0</v>
      </c>
      <c r="E122" s="639">
        <v>0</v>
      </c>
      <c r="F122" s="639">
        <v>100</v>
      </c>
      <c r="G122" s="639">
        <f>G121/$G$121*100</f>
        <v>100</v>
      </c>
      <c r="H122" s="640">
        <f>H121/$G$121*100</f>
        <v>98.4375</v>
      </c>
      <c r="I122" s="640">
        <f>I121/$G$121*100</f>
        <v>0</v>
      </c>
      <c r="J122" s="640">
        <f>J121/$G$121*100</f>
        <v>1.5625</v>
      </c>
      <c r="K122" s="639">
        <f>K121/$K$121*100</f>
        <v>100</v>
      </c>
      <c r="L122" s="640">
        <f>L121/$K$121*100</f>
        <v>97.92746113989638</v>
      </c>
      <c r="M122" s="640">
        <f>M121/$K$121*100</f>
        <v>0</v>
      </c>
      <c r="N122" s="640">
        <f>N121/$K$121*100</f>
        <v>2.0725388601036272</v>
      </c>
      <c r="O122" s="639">
        <f>O121/$O$121*100</f>
        <v>100</v>
      </c>
      <c r="P122" s="640">
        <f>P121/$O$121*100</f>
        <v>35.353535353535356</v>
      </c>
      <c r="Q122" s="640">
        <f>Q121/$O$121*100</f>
        <v>0</v>
      </c>
      <c r="R122" s="641">
        <f>R121/$O$121*100</f>
        <v>64.646464646464651</v>
      </c>
    </row>
    <row r="123" spans="1:18" ht="12.6" customHeight="1">
      <c r="A123" s="1105" t="s">
        <v>10</v>
      </c>
      <c r="B123" s="962" t="s">
        <v>198</v>
      </c>
      <c r="C123" s="637">
        <v>1503.7872778779295</v>
      </c>
      <c r="D123" s="637">
        <v>164</v>
      </c>
      <c r="E123" s="637">
        <v>50</v>
      </c>
      <c r="F123" s="637">
        <v>1289.7872778779295</v>
      </c>
      <c r="G123" s="637">
        <v>394</v>
      </c>
      <c r="H123" s="637">
        <v>170</v>
      </c>
      <c r="I123" s="637">
        <v>194</v>
      </c>
      <c r="J123" s="637">
        <v>30</v>
      </c>
      <c r="K123" s="637">
        <v>342</v>
      </c>
      <c r="L123" s="637">
        <v>143</v>
      </c>
      <c r="M123" s="637">
        <v>75</v>
      </c>
      <c r="N123" s="638">
        <v>124</v>
      </c>
      <c r="O123" s="637">
        <v>315</v>
      </c>
      <c r="P123" s="637">
        <v>118</v>
      </c>
      <c r="Q123" s="637">
        <v>73</v>
      </c>
      <c r="R123" s="638">
        <v>124</v>
      </c>
    </row>
    <row r="124" spans="1:18" ht="12.6" customHeight="1">
      <c r="A124" s="1105"/>
      <c r="B124" s="963" t="s">
        <v>21</v>
      </c>
      <c r="C124" s="639">
        <v>100</v>
      </c>
      <c r="D124" s="640">
        <v>10.905797808811677</v>
      </c>
      <c r="E124" s="640">
        <v>3.3249383563450237</v>
      </c>
      <c r="F124" s="640">
        <v>85.769263834843301</v>
      </c>
      <c r="G124" s="639">
        <v>100</v>
      </c>
      <c r="H124" s="640">
        <v>43.147208121827411</v>
      </c>
      <c r="I124" s="640">
        <v>49.238578680203041</v>
      </c>
      <c r="J124" s="640">
        <v>7.6142131979695424</v>
      </c>
      <c r="K124" s="639">
        <v>100</v>
      </c>
      <c r="L124" s="640">
        <v>41.812865497076018</v>
      </c>
      <c r="M124" s="640">
        <v>21.929824561403507</v>
      </c>
      <c r="N124" s="641">
        <v>36.257309941520468</v>
      </c>
      <c r="O124" s="639">
        <f>(O123/$O$123)*100</f>
        <v>100</v>
      </c>
      <c r="P124" s="640">
        <f>(P123/$O$123)*100</f>
        <v>37.460317460317462</v>
      </c>
      <c r="Q124" s="640">
        <f>(Q123/$O$123)*100</f>
        <v>23.174603174603174</v>
      </c>
      <c r="R124" s="641">
        <f>(R123/$O$123)*100</f>
        <v>39.365079365079367</v>
      </c>
    </row>
    <row r="125" spans="1:18" ht="12.6" customHeight="1">
      <c r="A125" s="1105" t="s">
        <v>11</v>
      </c>
      <c r="B125" s="962" t="s">
        <v>198</v>
      </c>
      <c r="C125" s="637">
        <v>8195.0782405967238</v>
      </c>
      <c r="D125" s="637">
        <v>205</v>
      </c>
      <c r="E125" s="637">
        <v>49.545631901071332</v>
      </c>
      <c r="F125" s="637">
        <v>7940.532608695652</v>
      </c>
      <c r="G125" s="637">
        <v>5441</v>
      </c>
      <c r="H125" s="637">
        <v>4472</v>
      </c>
      <c r="I125" s="637">
        <v>0</v>
      </c>
      <c r="J125" s="637">
        <v>969</v>
      </c>
      <c r="K125" s="637">
        <v>7947</v>
      </c>
      <c r="L125" s="637">
        <v>4277</v>
      </c>
      <c r="M125" s="637">
        <v>0</v>
      </c>
      <c r="N125" s="638">
        <v>3670</v>
      </c>
      <c r="O125" s="637">
        <v>10634</v>
      </c>
      <c r="P125" s="637">
        <v>6739</v>
      </c>
      <c r="Q125" s="637">
        <v>0</v>
      </c>
      <c r="R125" s="638">
        <v>3895</v>
      </c>
    </row>
    <row r="126" spans="1:18" ht="12.6" customHeight="1">
      <c r="A126" s="1105"/>
      <c r="B126" s="963" t="s">
        <v>21</v>
      </c>
      <c r="C126" s="639">
        <v>100</v>
      </c>
      <c r="D126" s="640">
        <v>2.501501437588141</v>
      </c>
      <c r="E126" s="640">
        <v>0.60457789964264785</v>
      </c>
      <c r="F126" s="640">
        <v>96.893920662769204</v>
      </c>
      <c r="G126" s="639">
        <v>100</v>
      </c>
      <c r="H126" s="640">
        <v>82.190773754824477</v>
      </c>
      <c r="I126" s="640">
        <v>0</v>
      </c>
      <c r="J126" s="640">
        <v>17.809226245175516</v>
      </c>
      <c r="K126" s="639">
        <v>100</v>
      </c>
      <c r="L126" s="640">
        <v>53.819051214294703</v>
      </c>
      <c r="M126" s="640">
        <v>0</v>
      </c>
      <c r="N126" s="641">
        <v>46.180948785705297</v>
      </c>
      <c r="O126" s="639">
        <f>(O125/$O$125)*100</f>
        <v>100</v>
      </c>
      <c r="P126" s="640">
        <f>(P125/$O$125)*100</f>
        <v>63.372202369757382</v>
      </c>
      <c r="Q126" s="640">
        <f>(Q125/$O$125)*100</f>
        <v>0</v>
      </c>
      <c r="R126" s="641">
        <f>(R125/$O$125)*100</f>
        <v>36.627797630242618</v>
      </c>
    </row>
    <row r="127" spans="1:18" ht="12.6" customHeight="1">
      <c r="A127" s="1105" t="s">
        <v>12</v>
      </c>
      <c r="B127" s="962" t="s">
        <v>198</v>
      </c>
      <c r="C127" s="637">
        <v>3195.4871140632895</v>
      </c>
      <c r="D127" s="637">
        <v>74</v>
      </c>
      <c r="E127" s="637">
        <v>1.8947476510756276</v>
      </c>
      <c r="F127" s="637">
        <v>3119.5923664122138</v>
      </c>
      <c r="G127" s="637">
        <v>65</v>
      </c>
      <c r="H127" s="637">
        <v>42</v>
      </c>
      <c r="I127" s="637">
        <v>15</v>
      </c>
      <c r="J127" s="637">
        <v>8</v>
      </c>
      <c r="K127" s="637">
        <v>4</v>
      </c>
      <c r="L127" s="637">
        <v>0</v>
      </c>
      <c r="M127" s="637">
        <v>0</v>
      </c>
      <c r="N127" s="638">
        <v>4</v>
      </c>
      <c r="O127" s="637">
        <v>9</v>
      </c>
      <c r="P127" s="637">
        <v>0</v>
      </c>
      <c r="Q127" s="637">
        <v>0</v>
      </c>
      <c r="R127" s="638">
        <v>9</v>
      </c>
    </row>
    <row r="128" spans="1:18" ht="12.6" customHeight="1">
      <c r="A128" s="1105"/>
      <c r="B128" s="963" t="s">
        <v>21</v>
      </c>
      <c r="C128" s="639">
        <v>100</v>
      </c>
      <c r="D128" s="640">
        <v>2.3157658710099982</v>
      </c>
      <c r="E128" s="640">
        <v>5.9294485736990532E-2</v>
      </c>
      <c r="F128" s="640">
        <v>97.624939643253001</v>
      </c>
      <c r="G128" s="639">
        <v>100</v>
      </c>
      <c r="H128" s="640">
        <v>64.615384615384613</v>
      </c>
      <c r="I128" s="640">
        <v>23.076923076923077</v>
      </c>
      <c r="J128" s="640">
        <v>12.307692307692308</v>
      </c>
      <c r="K128" s="639">
        <v>100</v>
      </c>
      <c r="L128" s="640">
        <v>0</v>
      </c>
      <c r="M128" s="640">
        <v>0</v>
      </c>
      <c r="N128" s="641">
        <v>100</v>
      </c>
      <c r="O128" s="639">
        <f>(O127/$O$127)*100</f>
        <v>100</v>
      </c>
      <c r="P128" s="640">
        <f>(P127/$O$127)*100</f>
        <v>0</v>
      </c>
      <c r="Q128" s="640">
        <f>(Q127/$O$127)*100</f>
        <v>0</v>
      </c>
      <c r="R128" s="641">
        <f>(R127/$O$127)*100</f>
        <v>100</v>
      </c>
    </row>
    <row r="129" spans="1:18" ht="12.6" customHeight="1">
      <c r="A129" s="1105" t="s">
        <v>13</v>
      </c>
      <c r="B129" s="962" t="s">
        <v>198</v>
      </c>
      <c r="C129" s="637">
        <v>10178.036026408592</v>
      </c>
      <c r="D129" s="637">
        <v>248</v>
      </c>
      <c r="E129" s="637">
        <v>180.03602640859131</v>
      </c>
      <c r="F129" s="637">
        <v>9750</v>
      </c>
      <c r="G129" s="637">
        <v>1673</v>
      </c>
      <c r="H129" s="637">
        <v>493</v>
      </c>
      <c r="I129" s="637">
        <v>464</v>
      </c>
      <c r="J129" s="637">
        <v>716</v>
      </c>
      <c r="K129" s="637">
        <v>3057</v>
      </c>
      <c r="L129" s="637">
        <v>652</v>
      </c>
      <c r="M129" s="637">
        <v>321</v>
      </c>
      <c r="N129" s="638">
        <v>2084</v>
      </c>
      <c r="O129" s="637">
        <v>6155.7356041532566</v>
      </c>
      <c r="P129" s="637">
        <v>2247.7638859162248</v>
      </c>
      <c r="Q129" s="637">
        <v>337.49176199083831</v>
      </c>
      <c r="R129" s="638">
        <v>3570.479956246194</v>
      </c>
    </row>
    <row r="130" spans="1:18" ht="12.6" customHeight="1">
      <c r="A130" s="1105"/>
      <c r="B130" s="963" t="s">
        <v>21</v>
      </c>
      <c r="C130" s="639">
        <v>100</v>
      </c>
      <c r="D130" s="640">
        <v>2.4366193964780938</v>
      </c>
      <c r="E130" s="640">
        <v>1.768868040371032</v>
      </c>
      <c r="F130" s="640">
        <v>95.794512563150874</v>
      </c>
      <c r="G130" s="639">
        <v>100</v>
      </c>
      <c r="H130" s="640">
        <v>29.468021518230721</v>
      </c>
      <c r="I130" s="640">
        <v>27.734608487746563</v>
      </c>
      <c r="J130" s="640">
        <v>42.797369994022709</v>
      </c>
      <c r="K130" s="639">
        <v>100</v>
      </c>
      <c r="L130" s="640">
        <v>21.328099443899244</v>
      </c>
      <c r="M130" s="640">
        <v>10.500490677134446</v>
      </c>
      <c r="N130" s="641">
        <v>68.171409878966301</v>
      </c>
      <c r="O130" s="639">
        <f>(O129/$O$129)*100</f>
        <v>100</v>
      </c>
      <c r="P130" s="640">
        <f>(P129/$O$129)*100</f>
        <v>36.514951753282986</v>
      </c>
      <c r="Q130" s="640">
        <f>(Q129/$O$129)*100</f>
        <v>5.4825577915194019</v>
      </c>
      <c r="R130" s="641">
        <f>(R129/$O$129)*100</f>
        <v>58.002490455197616</v>
      </c>
    </row>
    <row r="131" spans="1:18" ht="12.6" customHeight="1">
      <c r="A131" s="1105" t="s">
        <v>14</v>
      </c>
      <c r="B131" s="962" t="s">
        <v>198</v>
      </c>
      <c r="C131" s="637">
        <v>30311.317412352379</v>
      </c>
      <c r="D131" s="637">
        <v>1747</v>
      </c>
      <c r="E131" s="637">
        <v>1699</v>
      </c>
      <c r="F131" s="637">
        <v>26865.317412352379</v>
      </c>
      <c r="G131" s="637">
        <v>2503</v>
      </c>
      <c r="H131" s="637">
        <v>70</v>
      </c>
      <c r="I131" s="637">
        <v>368</v>
      </c>
      <c r="J131" s="637">
        <v>2065</v>
      </c>
      <c r="K131" s="637">
        <v>5691</v>
      </c>
      <c r="L131" s="637">
        <v>215</v>
      </c>
      <c r="M131" s="637">
        <v>444</v>
      </c>
      <c r="N131" s="638">
        <v>5032</v>
      </c>
      <c r="O131" s="637">
        <v>8471</v>
      </c>
      <c r="P131" s="637">
        <v>781</v>
      </c>
      <c r="Q131" s="637">
        <v>391</v>
      </c>
      <c r="R131" s="638">
        <v>7299</v>
      </c>
    </row>
    <row r="132" spans="1:18" ht="12.6" customHeight="1">
      <c r="A132" s="1105"/>
      <c r="B132" s="963" t="s">
        <v>21</v>
      </c>
      <c r="C132" s="639">
        <v>100</v>
      </c>
      <c r="D132" s="640">
        <v>5.7635238225840615</v>
      </c>
      <c r="E132" s="640">
        <v>5.6051671291186729</v>
      </c>
      <c r="F132" s="640">
        <v>88.631309048297268</v>
      </c>
      <c r="G132" s="639">
        <v>100</v>
      </c>
      <c r="H132" s="640">
        <v>2.7966440271673991</v>
      </c>
      <c r="I132" s="640">
        <v>14.702357171394326</v>
      </c>
      <c r="J132" s="640">
        <v>82.500998801438271</v>
      </c>
      <c r="K132" s="639">
        <v>100</v>
      </c>
      <c r="L132" s="640">
        <v>3.7778949218063613</v>
      </c>
      <c r="M132" s="640">
        <v>7.8017923036373222</v>
      </c>
      <c r="N132" s="641">
        <v>88.420312774556322</v>
      </c>
      <c r="O132" s="639">
        <f>(O131/$O$131)*100</f>
        <v>100</v>
      </c>
      <c r="P132" s="640">
        <f>(P131/$O$131)*100</f>
        <v>9.2196907094793996</v>
      </c>
      <c r="Q132" s="640">
        <f>(Q131/$O$131)*100</f>
        <v>4.6157478455908398</v>
      </c>
      <c r="R132" s="641">
        <f>(R131/$O$131)*100</f>
        <v>86.16456144492976</v>
      </c>
    </row>
    <row r="133" spans="1:18" ht="12.6" customHeight="1">
      <c r="A133" s="1105" t="s">
        <v>15</v>
      </c>
      <c r="B133" s="962" t="s">
        <v>198</v>
      </c>
      <c r="C133" s="637">
        <v>5155</v>
      </c>
      <c r="D133" s="637">
        <v>12</v>
      </c>
      <c r="E133" s="637">
        <v>63</v>
      </c>
      <c r="F133" s="637">
        <v>5080</v>
      </c>
      <c r="G133" s="637">
        <v>68</v>
      </c>
      <c r="H133" s="637">
        <v>29</v>
      </c>
      <c r="I133" s="637">
        <v>10</v>
      </c>
      <c r="J133" s="637">
        <v>29</v>
      </c>
      <c r="K133" s="637">
        <v>251</v>
      </c>
      <c r="L133" s="637">
        <v>79</v>
      </c>
      <c r="M133" s="637">
        <v>5</v>
      </c>
      <c r="N133" s="638">
        <v>167</v>
      </c>
      <c r="O133" s="637">
        <v>961</v>
      </c>
      <c r="P133" s="637">
        <v>419</v>
      </c>
      <c r="Q133" s="637">
        <v>11</v>
      </c>
      <c r="R133" s="638">
        <v>531</v>
      </c>
    </row>
    <row r="134" spans="1:18" ht="12.6" customHeight="1">
      <c r="A134" s="1105"/>
      <c r="B134" s="963" t="s">
        <v>21</v>
      </c>
      <c r="C134" s="639">
        <v>100</v>
      </c>
      <c r="D134" s="640">
        <v>0.23278370514064015</v>
      </c>
      <c r="E134" s="640">
        <v>1.2221144519883609</v>
      </c>
      <c r="F134" s="640">
        <v>98.545101842870992</v>
      </c>
      <c r="G134" s="639">
        <v>100</v>
      </c>
      <c r="H134" s="640">
        <v>42.647058823529413</v>
      </c>
      <c r="I134" s="640">
        <v>14.705882352941178</v>
      </c>
      <c r="J134" s="640">
        <v>42.647058823529413</v>
      </c>
      <c r="K134" s="639">
        <v>100</v>
      </c>
      <c r="L134" s="640">
        <v>31.474103585657367</v>
      </c>
      <c r="M134" s="640">
        <v>1.9920318725099602</v>
      </c>
      <c r="N134" s="641">
        <v>66.533864541832671</v>
      </c>
      <c r="O134" s="639">
        <f>(O133/$O$133)*100</f>
        <v>100</v>
      </c>
      <c r="P134" s="640">
        <f>(P133/$O$133)*100</f>
        <v>43.600416233090534</v>
      </c>
      <c r="Q134" s="640">
        <f>(Q133/$O$133)*100</f>
        <v>1.1446409989594173</v>
      </c>
      <c r="R134" s="641">
        <f>(R133/$O$133)*100</f>
        <v>55.254942767950055</v>
      </c>
    </row>
    <row r="135" spans="1:18" ht="12.6" customHeight="1">
      <c r="A135" s="1104" t="s">
        <v>16</v>
      </c>
      <c r="B135" s="962" t="s">
        <v>198</v>
      </c>
      <c r="C135" s="637">
        <v>1253.4595802291544</v>
      </c>
      <c r="D135" s="637">
        <v>0</v>
      </c>
      <c r="E135" s="637">
        <v>4.5974398315967759</v>
      </c>
      <c r="F135" s="637">
        <v>1248.8621403975576</v>
      </c>
      <c r="G135" s="637">
        <v>6</v>
      </c>
      <c r="H135" s="637">
        <v>0</v>
      </c>
      <c r="I135" s="637">
        <v>5</v>
      </c>
      <c r="J135" s="637">
        <v>1</v>
      </c>
      <c r="K135" s="637">
        <v>30</v>
      </c>
      <c r="L135" s="637">
        <v>0</v>
      </c>
      <c r="M135" s="637">
        <v>24</v>
      </c>
      <c r="N135" s="638">
        <v>6</v>
      </c>
      <c r="O135" s="637">
        <v>58.465288035450513</v>
      </c>
      <c r="P135" s="637">
        <v>0</v>
      </c>
      <c r="Q135" s="637">
        <v>45.465288035450513</v>
      </c>
      <c r="R135" s="638">
        <v>13</v>
      </c>
    </row>
    <row r="136" spans="1:18" ht="12.6" customHeight="1">
      <c r="A136" s="1104"/>
      <c r="B136" s="963" t="s">
        <v>21</v>
      </c>
      <c r="C136" s="639">
        <v>100</v>
      </c>
      <c r="D136" s="640">
        <v>0</v>
      </c>
      <c r="E136" s="640">
        <v>0.36678006248564343</v>
      </c>
      <c r="F136" s="640">
        <v>99.633219937514355</v>
      </c>
      <c r="G136" s="639">
        <v>100.00000000000001</v>
      </c>
      <c r="H136" s="640">
        <v>0</v>
      </c>
      <c r="I136" s="640">
        <v>83.333333333333343</v>
      </c>
      <c r="J136" s="640">
        <v>16.666666666666668</v>
      </c>
      <c r="K136" s="639">
        <v>100</v>
      </c>
      <c r="L136" s="640">
        <v>0</v>
      </c>
      <c r="M136" s="640">
        <v>80</v>
      </c>
      <c r="N136" s="641">
        <v>20</v>
      </c>
      <c r="O136" s="639">
        <f>(O135/$O$135)*100</f>
        <v>100</v>
      </c>
      <c r="P136" s="640">
        <f>(P135/$O$135)*100</f>
        <v>0</v>
      </c>
      <c r="Q136" s="640">
        <f>(Q135/$O$135)*100</f>
        <v>77.764584017584198</v>
      </c>
      <c r="R136" s="641">
        <f>(R135/$O$135)*100</f>
        <v>22.235415982415809</v>
      </c>
    </row>
    <row r="137" spans="1:18" ht="12.6" customHeight="1">
      <c r="A137" s="1104" t="s">
        <v>17</v>
      </c>
      <c r="B137" s="962" t="s">
        <v>198</v>
      </c>
      <c r="C137" s="637">
        <v>5172.1037477531972</v>
      </c>
      <c r="D137" s="637">
        <v>27</v>
      </c>
      <c r="E137" s="637">
        <v>42.103747753197396</v>
      </c>
      <c r="F137" s="637">
        <v>5103</v>
      </c>
      <c r="G137" s="637">
        <v>214</v>
      </c>
      <c r="H137" s="637">
        <v>0</v>
      </c>
      <c r="I137" s="637">
        <v>48</v>
      </c>
      <c r="J137" s="637">
        <v>166</v>
      </c>
      <c r="K137" s="637">
        <v>1351</v>
      </c>
      <c r="L137" s="637">
        <v>168</v>
      </c>
      <c r="M137" s="637">
        <v>131</v>
      </c>
      <c r="N137" s="638">
        <v>1052</v>
      </c>
      <c r="O137" s="637">
        <v>1554</v>
      </c>
      <c r="P137" s="637">
        <v>242</v>
      </c>
      <c r="Q137" s="637">
        <v>177</v>
      </c>
      <c r="R137" s="638">
        <v>1135</v>
      </c>
    </row>
    <row r="138" spans="1:18" ht="12.6" customHeight="1">
      <c r="A138" s="1104"/>
      <c r="B138" s="963" t="s">
        <v>21</v>
      </c>
      <c r="C138" s="639">
        <v>100</v>
      </c>
      <c r="D138" s="640">
        <v>0.52203129165243478</v>
      </c>
      <c r="E138" s="640">
        <v>0.81405458603740488</v>
      </c>
      <c r="F138" s="640">
        <v>98.66391412231016</v>
      </c>
      <c r="G138" s="639">
        <v>100</v>
      </c>
      <c r="H138" s="640">
        <v>0</v>
      </c>
      <c r="I138" s="640">
        <v>22.429906542056074</v>
      </c>
      <c r="J138" s="640">
        <v>77.570093457943926</v>
      </c>
      <c r="K138" s="639">
        <v>100</v>
      </c>
      <c r="L138" s="640">
        <v>12.435233160621763</v>
      </c>
      <c r="M138" s="640">
        <v>9.696521095484826</v>
      </c>
      <c r="N138" s="641">
        <v>77.868245743893411</v>
      </c>
      <c r="O138" s="639">
        <f>(O137/$O$137)*100</f>
        <v>100</v>
      </c>
      <c r="P138" s="640">
        <f>(P137/$O$137)*100</f>
        <v>15.572715572715573</v>
      </c>
      <c r="Q138" s="640">
        <f>(Q137/$O$137)*100</f>
        <v>11.389961389961389</v>
      </c>
      <c r="R138" s="641">
        <f>(R137/$O$137)*100</f>
        <v>73.037323037323034</v>
      </c>
    </row>
    <row r="139" spans="1:18" ht="12.6" customHeight="1">
      <c r="A139" s="1104" t="s">
        <v>18</v>
      </c>
      <c r="B139" s="962" t="s">
        <v>198</v>
      </c>
      <c r="C139" s="637">
        <v>3126</v>
      </c>
      <c r="D139" s="637">
        <v>0</v>
      </c>
      <c r="E139" s="637">
        <v>28</v>
      </c>
      <c r="F139" s="637">
        <v>3098</v>
      </c>
      <c r="G139" s="637">
        <v>17</v>
      </c>
      <c r="H139" s="637">
        <v>0</v>
      </c>
      <c r="I139" s="637">
        <v>0</v>
      </c>
      <c r="J139" s="637">
        <v>17</v>
      </c>
      <c r="K139" s="637">
        <v>190</v>
      </c>
      <c r="L139" s="637">
        <v>31</v>
      </c>
      <c r="M139" s="637">
        <v>0</v>
      </c>
      <c r="N139" s="638">
        <v>159</v>
      </c>
      <c r="O139" s="637">
        <v>1086</v>
      </c>
      <c r="P139" s="637">
        <v>53</v>
      </c>
      <c r="Q139" s="637">
        <v>0</v>
      </c>
      <c r="R139" s="638">
        <v>1033</v>
      </c>
    </row>
    <row r="140" spans="1:18" ht="12.6" customHeight="1">
      <c r="A140" s="1104"/>
      <c r="B140" s="963" t="s">
        <v>21</v>
      </c>
      <c r="C140" s="639">
        <v>100</v>
      </c>
      <c r="D140" s="640">
        <v>0</v>
      </c>
      <c r="E140" s="640">
        <v>0.89571337172104937</v>
      </c>
      <c r="F140" s="640">
        <v>99.104286628278942</v>
      </c>
      <c r="G140" s="639">
        <v>100</v>
      </c>
      <c r="H140" s="640">
        <v>0</v>
      </c>
      <c r="I140" s="640">
        <v>0</v>
      </c>
      <c r="J140" s="640">
        <v>100</v>
      </c>
      <c r="K140" s="639">
        <v>99.999999999999986</v>
      </c>
      <c r="L140" s="640">
        <v>16.315789473684209</v>
      </c>
      <c r="M140" s="640">
        <v>0</v>
      </c>
      <c r="N140" s="641">
        <v>83.68421052631578</v>
      </c>
      <c r="O140" s="639">
        <f>(O139/$O$139)*100</f>
        <v>100</v>
      </c>
      <c r="P140" s="640">
        <f>(P139/$O$139)*100</f>
        <v>4.8802946593001844</v>
      </c>
      <c r="Q140" s="640">
        <f>(Q139/$O$139)*100</f>
        <v>0</v>
      </c>
      <c r="R140" s="641">
        <f>(R139/$O$139)*100</f>
        <v>95.119705340699809</v>
      </c>
    </row>
    <row r="141" spans="1:18" ht="12.6" customHeight="1">
      <c r="A141" s="1104" t="s">
        <v>19</v>
      </c>
      <c r="B141" s="962" t="s">
        <v>198</v>
      </c>
      <c r="C141" s="637">
        <v>5930.3165837763681</v>
      </c>
      <c r="D141" s="637">
        <v>24</v>
      </c>
      <c r="E141" s="637">
        <v>8</v>
      </c>
      <c r="F141" s="637">
        <v>5898.3165837763681</v>
      </c>
      <c r="G141" s="637">
        <v>46</v>
      </c>
      <c r="H141" s="637">
        <v>0</v>
      </c>
      <c r="I141" s="637">
        <v>31</v>
      </c>
      <c r="J141" s="637">
        <v>15</v>
      </c>
      <c r="K141" s="637">
        <v>77</v>
      </c>
      <c r="L141" s="637">
        <v>0</v>
      </c>
      <c r="M141" s="637">
        <v>14</v>
      </c>
      <c r="N141" s="638">
        <v>63</v>
      </c>
      <c r="O141" s="637">
        <v>677</v>
      </c>
      <c r="P141" s="637">
        <v>73</v>
      </c>
      <c r="Q141" s="637">
        <v>29</v>
      </c>
      <c r="R141" s="638">
        <v>575</v>
      </c>
    </row>
    <row r="142" spans="1:18" ht="12.6" customHeight="1">
      <c r="A142" s="1104"/>
      <c r="B142" s="963" t="s">
        <v>21</v>
      </c>
      <c r="C142" s="639">
        <v>100</v>
      </c>
      <c r="D142" s="640">
        <v>0.40470014814482352</v>
      </c>
      <c r="E142" s="640">
        <v>0.13490004938160785</v>
      </c>
      <c r="F142" s="640">
        <v>99.46039980247356</v>
      </c>
      <c r="G142" s="639">
        <v>100</v>
      </c>
      <c r="H142" s="640">
        <v>0</v>
      </c>
      <c r="I142" s="640">
        <v>67.391304347826079</v>
      </c>
      <c r="J142" s="640">
        <v>32.608695652173914</v>
      </c>
      <c r="K142" s="639">
        <v>100</v>
      </c>
      <c r="L142" s="640">
        <v>0</v>
      </c>
      <c r="M142" s="640">
        <v>18.18181818181818</v>
      </c>
      <c r="N142" s="641">
        <v>81.818181818181813</v>
      </c>
      <c r="O142" s="639">
        <f>(O141/$O$141)*100</f>
        <v>100</v>
      </c>
      <c r="P142" s="640">
        <f>(P141/$O$141)*100</f>
        <v>10.782865583456426</v>
      </c>
      <c r="Q142" s="640">
        <f>(Q141/$O$141)*100</f>
        <v>4.2836041358936487</v>
      </c>
      <c r="R142" s="641">
        <f>(R141/$O$141)*100</f>
        <v>84.933530280649933</v>
      </c>
    </row>
    <row r="143" spans="1:18" ht="12.6" customHeight="1">
      <c r="A143" s="1104" t="s">
        <v>20</v>
      </c>
      <c r="B143" s="962" t="s">
        <v>198</v>
      </c>
      <c r="C143" s="637">
        <v>2640.7227693225905</v>
      </c>
      <c r="D143" s="637">
        <v>0</v>
      </c>
      <c r="E143" s="637">
        <v>2</v>
      </c>
      <c r="F143" s="637">
        <v>2638.7227693225905</v>
      </c>
      <c r="G143" s="637">
        <v>125</v>
      </c>
      <c r="H143" s="637">
        <v>100</v>
      </c>
      <c r="I143" s="637">
        <v>8</v>
      </c>
      <c r="J143" s="637">
        <v>17</v>
      </c>
      <c r="K143" s="637">
        <v>506</v>
      </c>
      <c r="L143" s="637">
        <v>171</v>
      </c>
      <c r="M143" s="637">
        <v>8</v>
      </c>
      <c r="N143" s="638">
        <v>327</v>
      </c>
      <c r="O143" s="637">
        <v>547</v>
      </c>
      <c r="P143" s="637">
        <v>210</v>
      </c>
      <c r="Q143" s="637">
        <v>18</v>
      </c>
      <c r="R143" s="638">
        <v>319</v>
      </c>
    </row>
    <row r="144" spans="1:18" ht="12.6" customHeight="1">
      <c r="A144" s="1104"/>
      <c r="B144" s="963" t="s">
        <v>21</v>
      </c>
      <c r="C144" s="639">
        <v>100</v>
      </c>
      <c r="D144" s="640">
        <v>0</v>
      </c>
      <c r="E144" s="640">
        <v>7.5736840808664233E-2</v>
      </c>
      <c r="F144" s="640">
        <v>99.924263159191341</v>
      </c>
      <c r="G144" s="639">
        <v>100</v>
      </c>
      <c r="H144" s="640">
        <v>80</v>
      </c>
      <c r="I144" s="640">
        <v>6.4</v>
      </c>
      <c r="J144" s="640">
        <v>13.600000000000001</v>
      </c>
      <c r="K144" s="639">
        <v>100</v>
      </c>
      <c r="L144" s="640">
        <v>33.794466403162055</v>
      </c>
      <c r="M144" s="640">
        <v>1.5810276679841897</v>
      </c>
      <c r="N144" s="641">
        <v>64.62450592885375</v>
      </c>
      <c r="O144" s="639">
        <f>(O143/$O$143)*100</f>
        <v>100</v>
      </c>
      <c r="P144" s="640">
        <f>(P143/$O$143)*100</f>
        <v>38.391224862888485</v>
      </c>
      <c r="Q144" s="640">
        <f>(Q143/$O$143)*100</f>
        <v>3.2906764168190126</v>
      </c>
      <c r="R144" s="641">
        <f>(R143/$O$143)*100</f>
        <v>58.318098720292497</v>
      </c>
    </row>
    <row r="146" spans="1:20" s="494" customFormat="1" ht="15" customHeight="1">
      <c r="A146" s="493" t="s">
        <v>723</v>
      </c>
      <c r="S146" s="373"/>
      <c r="T146" s="374"/>
    </row>
    <row r="147" spans="1:20" s="494" customFormat="1" ht="15" customHeight="1">
      <c r="A147" s="495" t="s">
        <v>181</v>
      </c>
      <c r="S147" s="373"/>
      <c r="T147" s="374"/>
    </row>
  </sheetData>
  <sheetProtection algorithmName="SHA-512" hashValue="T6LFuHgri4aWVgaYgLAU9bArpiCpAmU9Fzo+Qvr1+EbDd0wo/fyW4l7J3A1fSNwzhDSmmHJSqAmjLdJyyoGrlw==" saltValue="fwjzwE8ROMURWQ0Tt3N2sg==" spinCount="100000" sheet="1" objects="1" scenarios="1"/>
  <mergeCells count="93">
    <mergeCell ref="X2:AA2"/>
    <mergeCell ref="AB2:AE2"/>
    <mergeCell ref="AF2:AI2"/>
    <mergeCell ref="C3:C4"/>
    <mergeCell ref="D3:F3"/>
    <mergeCell ref="G3:G4"/>
    <mergeCell ref="H3:J3"/>
    <mergeCell ref="K3:K4"/>
    <mergeCell ref="L3:N3"/>
    <mergeCell ref="O3:O4"/>
    <mergeCell ref="C2:F2"/>
    <mergeCell ref="G2:J2"/>
    <mergeCell ref="K2:N2"/>
    <mergeCell ref="O2:R2"/>
    <mergeCell ref="A16:A17"/>
    <mergeCell ref="A18:A19"/>
    <mergeCell ref="A20:A21"/>
    <mergeCell ref="A22:A23"/>
    <mergeCell ref="A1:R1"/>
    <mergeCell ref="A2:B4"/>
    <mergeCell ref="A6:A7"/>
    <mergeCell ref="A8:A9"/>
    <mergeCell ref="A10:A11"/>
    <mergeCell ref="A12:A13"/>
    <mergeCell ref="A14:A15"/>
    <mergeCell ref="P3:R3"/>
    <mergeCell ref="A5:B5"/>
    <mergeCell ref="C5:R5"/>
    <mergeCell ref="A47:A48"/>
    <mergeCell ref="A26:A27"/>
    <mergeCell ref="A28:A29"/>
    <mergeCell ref="A30:A31"/>
    <mergeCell ref="A32:A33"/>
    <mergeCell ref="A34:A35"/>
    <mergeCell ref="A36:A37"/>
    <mergeCell ref="A38:A39"/>
    <mergeCell ref="C40:R40"/>
    <mergeCell ref="A41:A42"/>
    <mergeCell ref="A43:A44"/>
    <mergeCell ref="A45:A46"/>
    <mergeCell ref="A24:A25"/>
    <mergeCell ref="A71:A72"/>
    <mergeCell ref="A49:A50"/>
    <mergeCell ref="A51:A52"/>
    <mergeCell ref="A53:A54"/>
    <mergeCell ref="A55:A56"/>
    <mergeCell ref="A57:A58"/>
    <mergeCell ref="A59:A60"/>
    <mergeCell ref="A61:A62"/>
    <mergeCell ref="A63:A64"/>
    <mergeCell ref="A65:A66"/>
    <mergeCell ref="A67:A68"/>
    <mergeCell ref="A69:A70"/>
    <mergeCell ref="C110:R110"/>
    <mergeCell ref="A90:A91"/>
    <mergeCell ref="A73:A74"/>
    <mergeCell ref="A75:B75"/>
    <mergeCell ref="C75:R75"/>
    <mergeCell ref="A76:A77"/>
    <mergeCell ref="A78:A79"/>
    <mergeCell ref="A80:A81"/>
    <mergeCell ref="A82:A83"/>
    <mergeCell ref="A102:A103"/>
    <mergeCell ref="A94:A95"/>
    <mergeCell ref="A96:A97"/>
    <mergeCell ref="A98:A99"/>
    <mergeCell ref="A100:A101"/>
    <mergeCell ref="X83:AA83"/>
    <mergeCell ref="A84:A85"/>
    <mergeCell ref="A86:A87"/>
    <mergeCell ref="A88:A89"/>
    <mergeCell ref="A92:A93"/>
    <mergeCell ref="A123:A124"/>
    <mergeCell ref="A104:A105"/>
    <mergeCell ref="A106:A107"/>
    <mergeCell ref="A108:A109"/>
    <mergeCell ref="A110:B110"/>
    <mergeCell ref="A113:A114"/>
    <mergeCell ref="A115:A116"/>
    <mergeCell ref="A117:A118"/>
    <mergeCell ref="A119:A120"/>
    <mergeCell ref="A121:A122"/>
    <mergeCell ref="A111:A112"/>
    <mergeCell ref="A137:A138"/>
    <mergeCell ref="A139:A140"/>
    <mergeCell ref="A141:A142"/>
    <mergeCell ref="A143:A144"/>
    <mergeCell ref="A125:A126"/>
    <mergeCell ref="A127:A128"/>
    <mergeCell ref="A129:A130"/>
    <mergeCell ref="A131:A132"/>
    <mergeCell ref="A133:A134"/>
    <mergeCell ref="A135:A136"/>
  </mergeCells>
  <hyperlinks>
    <hyperlink ref="T1" location="Inhalt!A1" display="Zurück zum Inhaltsverzeichnis"/>
  </hyperlinks>
  <printOptions gridLinesSet="0"/>
  <pageMargins left="0.39370078740157477" right="0.39370078740157477" top="0.59055118110236238" bottom="0.59055118110236238" header="0.5" footer="0.5"/>
  <pageSetup paperSize="9" orientation="landscape"/>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X113"/>
  <sheetViews>
    <sheetView showGridLines="0" zoomScaleNormal="100" workbookViewId="0">
      <selection sqref="A1:J1"/>
    </sheetView>
  </sheetViews>
  <sheetFormatPr baseColWidth="10" defaultColWidth="12.6640625" defaultRowHeight="9"/>
  <cols>
    <col min="1" max="1" width="3.6640625" style="455" customWidth="1"/>
    <col min="2" max="2" width="5.6640625" style="450" customWidth="1"/>
    <col min="3" max="3" width="6.77734375" style="450" bestFit="1" customWidth="1"/>
    <col min="4" max="4" width="9.88671875" style="450" bestFit="1" customWidth="1"/>
    <col min="5" max="5" width="6.88671875" style="450" bestFit="1" customWidth="1"/>
    <col min="6" max="6" width="7.44140625" style="450" bestFit="1" customWidth="1"/>
    <col min="7" max="7" width="9.21875" style="450" bestFit="1" customWidth="1"/>
    <col min="8" max="8" width="6.77734375" style="450" bestFit="1" customWidth="1"/>
    <col min="9" max="9" width="9.88671875" style="450" bestFit="1" customWidth="1"/>
    <col min="10" max="10" width="6.88671875" style="450" bestFit="1" customWidth="1"/>
    <col min="11" max="11" width="8.5546875" style="450" bestFit="1" customWidth="1"/>
    <col min="12" max="12" width="9.21875" style="450" bestFit="1" customWidth="1"/>
    <col min="13" max="13" width="6.77734375" style="450" bestFit="1" customWidth="1"/>
    <col min="14" max="14" width="9.88671875" style="450" bestFit="1" customWidth="1"/>
    <col min="15" max="15" width="6.88671875" style="450" bestFit="1" customWidth="1"/>
    <col min="16" max="16" width="8.5546875" style="450" bestFit="1" customWidth="1"/>
    <col min="17" max="17" width="9.21875" style="450" bestFit="1" customWidth="1"/>
    <col min="18" max="18" width="6.77734375" style="450" bestFit="1" customWidth="1"/>
    <col min="19" max="19" width="10.109375" style="450" bestFit="1" customWidth="1"/>
    <col min="20" max="20" width="6.88671875" style="450" bestFit="1" customWidth="1"/>
    <col min="21" max="21" width="8.5546875" style="450" bestFit="1" customWidth="1"/>
    <col min="22" max="22" width="12.6640625" style="450"/>
    <col min="23" max="23" width="2" style="366" customWidth="1"/>
    <col min="24" max="24" width="17.21875" style="160" bestFit="1" customWidth="1"/>
    <col min="25" max="16384" width="12.6640625" style="450"/>
  </cols>
  <sheetData>
    <row r="1" spans="1:24" s="260" customFormat="1" ht="32.25" customHeight="1">
      <c r="A1" s="1110" t="s">
        <v>182</v>
      </c>
      <c r="B1" s="1110"/>
      <c r="C1" s="1110"/>
      <c r="D1" s="1110"/>
      <c r="E1" s="1110"/>
      <c r="F1" s="1110"/>
      <c r="G1" s="1110"/>
      <c r="H1" s="1110"/>
      <c r="I1" s="1110"/>
      <c r="J1" s="1110"/>
      <c r="K1" s="1110"/>
      <c r="L1" s="1110"/>
      <c r="M1" s="1110"/>
      <c r="N1" s="1110"/>
      <c r="O1" s="1110"/>
      <c r="P1" s="1110"/>
      <c r="Q1" s="1110"/>
      <c r="R1" s="1110"/>
      <c r="S1" s="1110"/>
      <c r="T1" s="1110"/>
      <c r="U1" s="1110"/>
      <c r="V1" s="1110"/>
      <c r="W1" s="228"/>
      <c r="X1" s="283" t="s">
        <v>919</v>
      </c>
    </row>
    <row r="2" spans="1:24" ht="11.65" customHeight="1">
      <c r="A2" s="1111" t="s">
        <v>0</v>
      </c>
      <c r="B2" s="1108"/>
      <c r="C2" s="1112">
        <v>2007</v>
      </c>
      <c r="D2" s="1112"/>
      <c r="E2" s="1112"/>
      <c r="F2" s="1112"/>
      <c r="G2" s="1112"/>
      <c r="H2" s="1112">
        <v>2013</v>
      </c>
      <c r="I2" s="1112"/>
      <c r="J2" s="1112"/>
      <c r="K2" s="1112"/>
      <c r="L2" s="1112"/>
      <c r="M2" s="1113">
        <v>2015</v>
      </c>
      <c r="N2" s="1122"/>
      <c r="O2" s="1122"/>
      <c r="P2" s="1122"/>
      <c r="Q2" s="1122"/>
      <c r="R2" s="1113">
        <v>2017</v>
      </c>
      <c r="S2" s="1122"/>
      <c r="T2" s="1122"/>
      <c r="U2" s="1122"/>
      <c r="V2" s="1122"/>
    </row>
    <row r="3" spans="1:24" ht="14.1" customHeight="1">
      <c r="A3" s="1111"/>
      <c r="B3" s="1108"/>
      <c r="C3" s="1107" t="s">
        <v>1</v>
      </c>
      <c r="D3" s="1106" t="s">
        <v>165</v>
      </c>
      <c r="E3" s="1106"/>
      <c r="F3" s="1106"/>
      <c r="G3" s="1106"/>
      <c r="H3" s="1107" t="s">
        <v>1</v>
      </c>
      <c r="I3" s="1106" t="s">
        <v>165</v>
      </c>
      <c r="J3" s="1106"/>
      <c r="K3" s="1106"/>
      <c r="L3" s="1106"/>
      <c r="M3" s="1107" t="s">
        <v>1</v>
      </c>
      <c r="N3" s="1109" t="s">
        <v>165</v>
      </c>
      <c r="O3" s="1126"/>
      <c r="P3" s="1126"/>
      <c r="Q3" s="1127"/>
      <c r="R3" s="1107" t="s">
        <v>1</v>
      </c>
      <c r="S3" s="1109" t="s">
        <v>165</v>
      </c>
      <c r="T3" s="1126"/>
      <c r="U3" s="1126"/>
      <c r="V3" s="1126"/>
    </row>
    <row r="4" spans="1:24" ht="41.1" customHeight="1">
      <c r="A4" s="1111"/>
      <c r="B4" s="1108"/>
      <c r="C4" s="1108"/>
      <c r="D4" s="940" t="s">
        <v>183</v>
      </c>
      <c r="E4" s="940" t="s">
        <v>184</v>
      </c>
      <c r="F4" s="940" t="s">
        <v>185</v>
      </c>
      <c r="G4" s="940" t="s">
        <v>186</v>
      </c>
      <c r="H4" s="1108"/>
      <c r="I4" s="940" t="s">
        <v>183</v>
      </c>
      <c r="J4" s="940" t="s">
        <v>184</v>
      </c>
      <c r="K4" s="940" t="s">
        <v>187</v>
      </c>
      <c r="L4" s="940" t="s">
        <v>186</v>
      </c>
      <c r="M4" s="1108"/>
      <c r="N4" s="940" t="s">
        <v>183</v>
      </c>
      <c r="O4" s="940" t="s">
        <v>184</v>
      </c>
      <c r="P4" s="940" t="s">
        <v>187</v>
      </c>
      <c r="Q4" s="941" t="s">
        <v>186</v>
      </c>
      <c r="R4" s="1108"/>
      <c r="S4" s="940" t="s">
        <v>183</v>
      </c>
      <c r="T4" s="940" t="s">
        <v>184</v>
      </c>
      <c r="U4" s="940" t="s">
        <v>187</v>
      </c>
      <c r="V4" s="941" t="s">
        <v>186</v>
      </c>
    </row>
    <row r="5" spans="1:24" ht="11.65" customHeight="1">
      <c r="A5" s="1117" t="s">
        <v>172</v>
      </c>
      <c r="B5" s="1117"/>
      <c r="C5" s="1117"/>
      <c r="D5" s="1117"/>
      <c r="E5" s="1117"/>
      <c r="F5" s="1117"/>
      <c r="G5" s="1117"/>
      <c r="H5" s="1117"/>
      <c r="I5" s="1117"/>
      <c r="J5" s="1117"/>
      <c r="K5" s="1117"/>
      <c r="L5" s="1117"/>
      <c r="M5" s="1117"/>
      <c r="N5" s="1117"/>
      <c r="O5" s="1117"/>
      <c r="P5" s="1117"/>
      <c r="Q5" s="1117"/>
      <c r="R5" s="1117"/>
      <c r="S5" s="1117"/>
      <c r="T5" s="1117"/>
      <c r="U5" s="1117"/>
      <c r="V5" s="1117"/>
    </row>
    <row r="6" spans="1:24">
      <c r="A6" s="1123" t="s">
        <v>4</v>
      </c>
      <c r="B6" s="969" t="s">
        <v>198</v>
      </c>
      <c r="C6" s="637">
        <v>569461</v>
      </c>
      <c r="D6" s="637">
        <v>199868</v>
      </c>
      <c r="E6" s="637">
        <v>262109</v>
      </c>
      <c r="F6" s="637">
        <v>104814</v>
      </c>
      <c r="G6" s="637">
        <v>2670</v>
      </c>
      <c r="H6" s="637">
        <v>491380</v>
      </c>
      <c r="I6" s="637">
        <v>150729</v>
      </c>
      <c r="J6" s="637">
        <v>234516</v>
      </c>
      <c r="K6" s="637">
        <v>100075</v>
      </c>
      <c r="L6" s="637">
        <v>6060</v>
      </c>
      <c r="M6" s="637">
        <v>479545.3143233888</v>
      </c>
      <c r="N6" s="637">
        <v>135556.80402175704</v>
      </c>
      <c r="O6" s="637">
        <v>230882.51030163179</v>
      </c>
      <c r="P6" s="637">
        <v>105293</v>
      </c>
      <c r="Q6" s="638">
        <v>7813</v>
      </c>
      <c r="R6" s="637">
        <v>486428.4545554319</v>
      </c>
      <c r="S6" s="638">
        <v>134249.41774843901</v>
      </c>
      <c r="T6" s="637">
        <v>225036.31254793089</v>
      </c>
      <c r="U6" s="638">
        <v>113524.96037314583</v>
      </c>
      <c r="V6" s="638">
        <v>13617.763885916225</v>
      </c>
    </row>
    <row r="7" spans="1:24">
      <c r="A7" s="1123"/>
      <c r="B7" s="970" t="s">
        <v>21</v>
      </c>
      <c r="C7" s="649">
        <v>100</v>
      </c>
      <c r="D7" s="650">
        <v>35.097750328819707</v>
      </c>
      <c r="E7" s="650">
        <v>46.027559393882989</v>
      </c>
      <c r="F7" s="650">
        <v>18.405825859892072</v>
      </c>
      <c r="G7" s="650">
        <v>0.46886441740523055</v>
      </c>
      <c r="H7" s="649">
        <v>100</v>
      </c>
      <c r="I7" s="651">
        <v>30.674630632097358</v>
      </c>
      <c r="J7" s="651">
        <v>47.725996174040461</v>
      </c>
      <c r="K7" s="651">
        <v>20.366111766860676</v>
      </c>
      <c r="L7" s="651">
        <v>1.2332614270015059</v>
      </c>
      <c r="M7" s="649">
        <v>100</v>
      </c>
      <c r="N7" s="651">
        <v>28.267777824712976</v>
      </c>
      <c r="O7" s="651">
        <v>48.146129970510479</v>
      </c>
      <c r="P7" s="651">
        <v>21.95684054353913</v>
      </c>
      <c r="Q7" s="652">
        <v>1.6292516612374159</v>
      </c>
      <c r="R7" s="652">
        <f>(R6/$R$6)*100</f>
        <v>100</v>
      </c>
      <c r="S7" s="652">
        <f>(S6/$R$6)*100</f>
        <v>27.599005874591647</v>
      </c>
      <c r="T7" s="652">
        <f>(T6/$R$6)*100</f>
        <v>46.262982858106312</v>
      </c>
      <c r="U7" s="652">
        <f>(U6/$R$6)*100</f>
        <v>23.338470295061427</v>
      </c>
      <c r="V7" s="652">
        <f>(V6/$R$6)*100</f>
        <v>2.7995409722406333</v>
      </c>
    </row>
    <row r="8" spans="1:24">
      <c r="A8" s="1123" t="s">
        <v>5</v>
      </c>
      <c r="B8" s="969" t="s">
        <v>198</v>
      </c>
      <c r="C8" s="637">
        <v>75333</v>
      </c>
      <c r="D8" s="637">
        <v>28121</v>
      </c>
      <c r="E8" s="637">
        <v>36089</v>
      </c>
      <c r="F8" s="637">
        <v>11123</v>
      </c>
      <c r="G8" s="637">
        <v>0</v>
      </c>
      <c r="H8" s="637">
        <v>68656</v>
      </c>
      <c r="I8" s="637">
        <v>19928</v>
      </c>
      <c r="J8" s="637">
        <v>34678</v>
      </c>
      <c r="K8" s="637">
        <v>14050</v>
      </c>
      <c r="L8" s="637">
        <v>0</v>
      </c>
      <c r="M8" s="637">
        <v>67525</v>
      </c>
      <c r="N8" s="637">
        <v>17048</v>
      </c>
      <c r="O8" s="637">
        <v>35154</v>
      </c>
      <c r="P8" s="637">
        <v>15323</v>
      </c>
      <c r="Q8" s="638">
        <v>0</v>
      </c>
      <c r="R8" s="637">
        <v>67841</v>
      </c>
      <c r="S8" s="638">
        <v>17036</v>
      </c>
      <c r="T8" s="637">
        <v>34197</v>
      </c>
      <c r="U8" s="638">
        <v>16608</v>
      </c>
      <c r="V8" s="638">
        <v>0</v>
      </c>
    </row>
    <row r="9" spans="1:24">
      <c r="A9" s="1123"/>
      <c r="B9" s="970" t="s">
        <v>21</v>
      </c>
      <c r="C9" s="649">
        <v>100</v>
      </c>
      <c r="D9" s="650">
        <v>37.328926234186874</v>
      </c>
      <c r="E9" s="650">
        <v>47.905964185682237</v>
      </c>
      <c r="F9" s="650">
        <v>14.765109580130884</v>
      </c>
      <c r="G9" s="650">
        <v>0</v>
      </c>
      <c r="H9" s="649">
        <v>100</v>
      </c>
      <c r="I9" s="651">
        <v>29.025868096014914</v>
      </c>
      <c r="J9" s="651">
        <v>50.509787928221854</v>
      </c>
      <c r="K9" s="651">
        <v>20.464343975763224</v>
      </c>
      <c r="L9" s="651">
        <v>0</v>
      </c>
      <c r="M9" s="649">
        <v>100.00000000000001</v>
      </c>
      <c r="N9" s="651">
        <v>25.246945575712701</v>
      </c>
      <c r="O9" s="651">
        <v>52.060718252499079</v>
      </c>
      <c r="P9" s="651">
        <v>22.692336171788227</v>
      </c>
      <c r="Q9" s="652">
        <v>0</v>
      </c>
      <c r="R9" s="652">
        <f>(R8/$R$8)*100</f>
        <v>100</v>
      </c>
      <c r="S9" s="652">
        <f>(S8/$R$8)*100</f>
        <v>25.111658141831633</v>
      </c>
      <c r="T9" s="652">
        <f>(T8/$R$8)*100</f>
        <v>50.40757064312141</v>
      </c>
      <c r="U9" s="652">
        <f>(U8/$R$8)*100</f>
        <v>24.48077121504695</v>
      </c>
      <c r="V9" s="652">
        <f>(V8/$R$8)*100</f>
        <v>0</v>
      </c>
    </row>
    <row r="10" spans="1:24">
      <c r="A10" s="1123" t="s">
        <v>6</v>
      </c>
      <c r="B10" s="969" t="s">
        <v>198</v>
      </c>
      <c r="C10" s="637">
        <v>85627</v>
      </c>
      <c r="D10" s="637">
        <v>35044</v>
      </c>
      <c r="E10" s="637">
        <v>41159</v>
      </c>
      <c r="F10" s="637">
        <v>9339</v>
      </c>
      <c r="G10" s="637">
        <v>85</v>
      </c>
      <c r="H10" s="637">
        <v>77084</v>
      </c>
      <c r="I10" s="637">
        <v>26325</v>
      </c>
      <c r="J10" s="637">
        <v>39425</v>
      </c>
      <c r="K10" s="637">
        <v>10956</v>
      </c>
      <c r="L10" s="637">
        <v>378</v>
      </c>
      <c r="M10" s="637">
        <v>74452</v>
      </c>
      <c r="N10" s="637">
        <v>23356</v>
      </c>
      <c r="O10" s="637">
        <v>37436</v>
      </c>
      <c r="P10" s="637">
        <v>11934</v>
      </c>
      <c r="Q10" s="638">
        <v>1726</v>
      </c>
      <c r="R10" s="637">
        <v>78476</v>
      </c>
      <c r="S10" s="638">
        <v>23063</v>
      </c>
      <c r="T10" s="637">
        <v>39226</v>
      </c>
      <c r="U10" s="638">
        <v>13684</v>
      </c>
      <c r="V10" s="638">
        <v>2503</v>
      </c>
    </row>
    <row r="11" spans="1:24" ht="12.6" customHeight="1">
      <c r="A11" s="1123"/>
      <c r="B11" s="970" t="s">
        <v>21</v>
      </c>
      <c r="C11" s="649">
        <v>99.999999999999986</v>
      </c>
      <c r="D11" s="650">
        <v>40.926343326287267</v>
      </c>
      <c r="E11" s="650">
        <v>48.06778235836827</v>
      </c>
      <c r="F11" s="650">
        <v>10.906606561014632</v>
      </c>
      <c r="G11" s="650">
        <v>9.9267754329825875E-2</v>
      </c>
      <c r="H11" s="649">
        <v>100</v>
      </c>
      <c r="I11" s="651">
        <v>34.151055990867107</v>
      </c>
      <c r="J11" s="651">
        <v>51.145503606455293</v>
      </c>
      <c r="K11" s="651">
        <v>14.21306626537284</v>
      </c>
      <c r="L11" s="651">
        <v>0.49037413730475843</v>
      </c>
      <c r="M11" s="649">
        <v>100</v>
      </c>
      <c r="N11" s="651">
        <v>31.370547466824263</v>
      </c>
      <c r="O11" s="651">
        <v>50.282060925159833</v>
      </c>
      <c r="P11" s="651">
        <v>16.029119432654596</v>
      </c>
      <c r="Q11" s="652">
        <v>2.3182721753613067</v>
      </c>
      <c r="R11" s="652">
        <f>(R10/$R$10)*100</f>
        <v>100</v>
      </c>
      <c r="S11" s="652">
        <f>(S10/$R$10)*100</f>
        <v>29.388602884958459</v>
      </c>
      <c r="T11" s="652">
        <f>(T10/$R$10)*100</f>
        <v>49.984708700749273</v>
      </c>
      <c r="U11" s="652">
        <f>(U10/$R$10)*100</f>
        <v>17.437178245578266</v>
      </c>
      <c r="V11" s="652">
        <f>(V10/$R$10)*100</f>
        <v>3.1895101687140022</v>
      </c>
    </row>
    <row r="12" spans="1:24" ht="12.6" customHeight="1">
      <c r="A12" s="1123" t="s">
        <v>7</v>
      </c>
      <c r="B12" s="969" t="s">
        <v>198</v>
      </c>
      <c r="C12" s="637">
        <v>21619</v>
      </c>
      <c r="D12" s="637">
        <v>7021</v>
      </c>
      <c r="E12" s="637">
        <v>8754</v>
      </c>
      <c r="F12" s="637">
        <v>5844</v>
      </c>
      <c r="G12" s="637">
        <v>0</v>
      </c>
      <c r="H12" s="637">
        <v>17127</v>
      </c>
      <c r="I12" s="637">
        <v>5297</v>
      </c>
      <c r="J12" s="637">
        <v>6157</v>
      </c>
      <c r="K12" s="637">
        <v>5673</v>
      </c>
      <c r="L12" s="637">
        <v>0</v>
      </c>
      <c r="M12" s="637">
        <v>16218</v>
      </c>
      <c r="N12" s="637">
        <v>4454</v>
      </c>
      <c r="O12" s="637">
        <v>6232</v>
      </c>
      <c r="P12" s="637">
        <v>5532</v>
      </c>
      <c r="Q12" s="638">
        <v>0</v>
      </c>
      <c r="R12" s="637">
        <v>16864</v>
      </c>
      <c r="S12" s="638">
        <v>4723</v>
      </c>
      <c r="T12" s="637">
        <v>6220</v>
      </c>
      <c r="U12" s="638">
        <v>5921</v>
      </c>
      <c r="V12" s="638">
        <v>0</v>
      </c>
    </row>
    <row r="13" spans="1:24" ht="12.6" customHeight="1">
      <c r="A13" s="1123"/>
      <c r="B13" s="970" t="s">
        <v>21</v>
      </c>
      <c r="C13" s="649">
        <v>100</v>
      </c>
      <c r="D13" s="650">
        <v>32.476062722605114</v>
      </c>
      <c r="E13" s="650">
        <v>40.492159674360515</v>
      </c>
      <c r="F13" s="650">
        <v>27.031777603034367</v>
      </c>
      <c r="G13" s="650">
        <v>0</v>
      </c>
      <c r="H13" s="649">
        <v>100.00000000000001</v>
      </c>
      <c r="I13" s="651">
        <v>30.9277748584107</v>
      </c>
      <c r="J13" s="651">
        <v>35.949086238103583</v>
      </c>
      <c r="K13" s="651">
        <v>33.123138903485724</v>
      </c>
      <c r="L13" s="651">
        <v>0</v>
      </c>
      <c r="M13" s="649">
        <v>100</v>
      </c>
      <c r="N13" s="651">
        <v>27.463312368972748</v>
      </c>
      <c r="O13" s="651">
        <v>38.426439758293256</v>
      </c>
      <c r="P13" s="651">
        <v>34.110247872734</v>
      </c>
      <c r="Q13" s="652">
        <v>0</v>
      </c>
      <c r="R13" s="652">
        <f>(R12/$R$12)*100</f>
        <v>100</v>
      </c>
      <c r="S13" s="652">
        <f>(S12/$R$12)*100</f>
        <v>28.006404174573056</v>
      </c>
      <c r="T13" s="652">
        <f>(T12/$R$12)*100</f>
        <v>36.883301707779886</v>
      </c>
      <c r="U13" s="652">
        <f>(U12/$R$12)*100</f>
        <v>35.110294117647058</v>
      </c>
      <c r="V13" s="652">
        <f>(V12/$R$12)*100</f>
        <v>0</v>
      </c>
    </row>
    <row r="14" spans="1:24" ht="12.6" customHeight="1">
      <c r="A14" s="1123" t="s">
        <v>8</v>
      </c>
      <c r="B14" s="969" t="s">
        <v>198</v>
      </c>
      <c r="C14" s="637">
        <v>16463</v>
      </c>
      <c r="D14" s="637">
        <v>7059</v>
      </c>
      <c r="E14" s="637">
        <v>6870</v>
      </c>
      <c r="F14" s="637">
        <v>2449</v>
      </c>
      <c r="G14" s="637">
        <v>85</v>
      </c>
      <c r="H14" s="637">
        <v>8513</v>
      </c>
      <c r="I14" s="637">
        <v>3157</v>
      </c>
      <c r="J14" s="637">
        <v>3611</v>
      </c>
      <c r="K14" s="637">
        <v>1628</v>
      </c>
      <c r="L14" s="637">
        <v>117</v>
      </c>
      <c r="M14" s="637">
        <v>8589</v>
      </c>
      <c r="N14" s="637">
        <v>2987</v>
      </c>
      <c r="O14" s="637">
        <v>3933</v>
      </c>
      <c r="P14" s="637">
        <v>1507</v>
      </c>
      <c r="Q14" s="638">
        <v>162</v>
      </c>
      <c r="R14" s="637">
        <v>8593</v>
      </c>
      <c r="S14" s="638">
        <v>2983</v>
      </c>
      <c r="T14" s="637">
        <v>3663</v>
      </c>
      <c r="U14" s="638">
        <v>1750</v>
      </c>
      <c r="V14" s="638">
        <v>197</v>
      </c>
    </row>
    <row r="15" spans="1:24" ht="12.6" customHeight="1">
      <c r="A15" s="1123"/>
      <c r="B15" s="970" t="s">
        <v>21</v>
      </c>
      <c r="C15" s="649">
        <v>100.00000000000001</v>
      </c>
      <c r="D15" s="650">
        <v>42.87796877847294</v>
      </c>
      <c r="E15" s="650">
        <v>41.729939865152161</v>
      </c>
      <c r="F15" s="650">
        <v>14.87578205673328</v>
      </c>
      <c r="G15" s="650">
        <v>0.51630929964162064</v>
      </c>
      <c r="H15" s="649">
        <v>100.00000000000001</v>
      </c>
      <c r="I15" s="651">
        <v>37.084459062610129</v>
      </c>
      <c r="J15" s="651">
        <v>42.417479149536007</v>
      </c>
      <c r="K15" s="651">
        <v>19.123693175143899</v>
      </c>
      <c r="L15" s="651">
        <v>1.374368612709973</v>
      </c>
      <c r="M15" s="649">
        <v>100</v>
      </c>
      <c r="N15" s="651">
        <v>34.777040400512284</v>
      </c>
      <c r="O15" s="651">
        <v>45.791128187216209</v>
      </c>
      <c r="P15" s="651">
        <v>17.545697985795787</v>
      </c>
      <c r="Q15" s="652">
        <v>1.8861334264757248</v>
      </c>
      <c r="R15" s="652">
        <f>(R14/$R$14)*100</f>
        <v>100</v>
      </c>
      <c r="S15" s="652">
        <f>(S14/$R$14)*100</f>
        <v>34.714302339113232</v>
      </c>
      <c r="T15" s="652">
        <f>(T14/$R$14)*100</f>
        <v>42.627720237402542</v>
      </c>
      <c r="U15" s="652">
        <f>(U14/$R$14)*100</f>
        <v>20.365413708832772</v>
      </c>
      <c r="V15" s="652">
        <f>(V14/$R$14)*100</f>
        <v>2.2925637146514606</v>
      </c>
    </row>
    <row r="16" spans="1:24" ht="12.6" customHeight="1">
      <c r="A16" s="1123" t="s">
        <v>9</v>
      </c>
      <c r="B16" s="969" t="s">
        <v>198</v>
      </c>
      <c r="C16" s="637">
        <v>6462</v>
      </c>
      <c r="D16" s="637">
        <v>1845</v>
      </c>
      <c r="E16" s="637">
        <v>2805</v>
      </c>
      <c r="F16" s="637">
        <v>1812</v>
      </c>
      <c r="G16" s="637">
        <v>0</v>
      </c>
      <c r="H16" s="637">
        <v>5928</v>
      </c>
      <c r="I16" s="637">
        <v>1530</v>
      </c>
      <c r="J16" s="637">
        <v>2799</v>
      </c>
      <c r="K16" s="637">
        <v>1410</v>
      </c>
      <c r="L16" s="637">
        <v>189</v>
      </c>
      <c r="M16" s="637">
        <v>5928</v>
      </c>
      <c r="N16" s="637">
        <v>1530</v>
      </c>
      <c r="O16" s="637">
        <v>2799</v>
      </c>
      <c r="P16" s="637">
        <v>1410</v>
      </c>
      <c r="Q16" s="637">
        <v>189</v>
      </c>
      <c r="R16" s="637">
        <v>6024</v>
      </c>
      <c r="S16" s="637">
        <v>1799</v>
      </c>
      <c r="T16" s="637">
        <v>2604</v>
      </c>
      <c r="U16" s="637">
        <v>1586</v>
      </c>
      <c r="V16" s="638">
        <v>35</v>
      </c>
    </row>
    <row r="17" spans="1:22" ht="12.6" customHeight="1">
      <c r="A17" s="1123"/>
      <c r="B17" s="970" t="s">
        <v>21</v>
      </c>
      <c r="C17" s="649">
        <f>C16/$C$16*100</f>
        <v>100</v>
      </c>
      <c r="D17" s="651">
        <f>D16/$C$16*100</f>
        <v>28.551532033426184</v>
      </c>
      <c r="E17" s="651">
        <f>E16/$C$16*100</f>
        <v>43.407613741875579</v>
      </c>
      <c r="F17" s="651">
        <f>F16/$C$16*100</f>
        <v>28.040854224698236</v>
      </c>
      <c r="G17" s="651">
        <f>G16/$C$16*100</f>
        <v>0</v>
      </c>
      <c r="H17" s="649">
        <f>H16/$H$16*100</f>
        <v>100</v>
      </c>
      <c r="I17" s="651">
        <f>I16/$H$16*100</f>
        <v>25.809716599190285</v>
      </c>
      <c r="J17" s="651">
        <f>J16/$H$16*100</f>
        <v>47.216599190283397</v>
      </c>
      <c r="K17" s="651">
        <f>K16/$H$16*100</f>
        <v>23.785425101214575</v>
      </c>
      <c r="L17" s="651">
        <f>L16/$H$16*100</f>
        <v>3.1882591093117409</v>
      </c>
      <c r="M17" s="649">
        <f>M16/$M$16*100</f>
        <v>100</v>
      </c>
      <c r="N17" s="651">
        <f>N16/$M$16*100</f>
        <v>25.809716599190285</v>
      </c>
      <c r="O17" s="651">
        <f>O16/$M$16*100</f>
        <v>47.216599190283397</v>
      </c>
      <c r="P17" s="651">
        <f>P16/$M$16*100</f>
        <v>23.785425101214575</v>
      </c>
      <c r="Q17" s="651">
        <f>Q16/$M$16*100</f>
        <v>3.1882591093117409</v>
      </c>
      <c r="R17" s="652">
        <f>R16/$R$16*100</f>
        <v>100</v>
      </c>
      <c r="S17" s="652">
        <f>S16/$R$16*100</f>
        <v>29.863877822045154</v>
      </c>
      <c r="T17" s="652">
        <f>T16/$R$16*100</f>
        <v>43.227091633466138</v>
      </c>
      <c r="U17" s="652">
        <f>U16/$R$16*100</f>
        <v>26.328021248339972</v>
      </c>
      <c r="V17" s="652">
        <f>V16/$R$16*100</f>
        <v>0.58100929614873842</v>
      </c>
    </row>
    <row r="18" spans="1:22" ht="12.6" customHeight="1">
      <c r="A18" s="1123" t="s">
        <v>10</v>
      </c>
      <c r="B18" s="969" t="s">
        <v>198</v>
      </c>
      <c r="C18" s="637">
        <v>14408</v>
      </c>
      <c r="D18" s="637">
        <v>3587</v>
      </c>
      <c r="E18" s="637">
        <v>5879</v>
      </c>
      <c r="F18" s="637">
        <v>4778</v>
      </c>
      <c r="G18" s="637">
        <v>164</v>
      </c>
      <c r="H18" s="637">
        <v>13465</v>
      </c>
      <c r="I18" s="637">
        <v>3499</v>
      </c>
      <c r="J18" s="637">
        <v>5021</v>
      </c>
      <c r="K18" s="637">
        <v>4775</v>
      </c>
      <c r="L18" s="637">
        <v>170</v>
      </c>
      <c r="M18" s="637">
        <v>13717</v>
      </c>
      <c r="N18" s="637">
        <v>3875</v>
      </c>
      <c r="O18" s="637">
        <v>5585</v>
      </c>
      <c r="P18" s="637">
        <v>4114</v>
      </c>
      <c r="Q18" s="638">
        <v>143</v>
      </c>
      <c r="R18" s="637">
        <v>13934</v>
      </c>
      <c r="S18" s="638">
        <v>4224</v>
      </c>
      <c r="T18" s="637">
        <v>4172</v>
      </c>
      <c r="U18" s="638">
        <v>5420</v>
      </c>
      <c r="V18" s="638">
        <v>118</v>
      </c>
    </row>
    <row r="19" spans="1:22" ht="12.6" customHeight="1">
      <c r="A19" s="1123"/>
      <c r="B19" s="970" t="s">
        <v>21</v>
      </c>
      <c r="C19" s="649">
        <v>100.00000000000001</v>
      </c>
      <c r="D19" s="650">
        <v>24.89589117157135</v>
      </c>
      <c r="E19" s="650">
        <v>40.803720155469186</v>
      </c>
      <c r="F19" s="650">
        <v>33.162132148806215</v>
      </c>
      <c r="G19" s="650">
        <v>1.1382565241532481</v>
      </c>
      <c r="H19" s="649">
        <v>100</v>
      </c>
      <c r="I19" s="651">
        <v>25.985889342740439</v>
      </c>
      <c r="J19" s="651">
        <v>37.289268473821018</v>
      </c>
      <c r="K19" s="651">
        <v>35.462309691793536</v>
      </c>
      <c r="L19" s="651">
        <v>1.2625324916450056</v>
      </c>
      <c r="M19" s="649">
        <v>100</v>
      </c>
      <c r="N19" s="651">
        <v>28.249617263249981</v>
      </c>
      <c r="O19" s="651">
        <v>40.715899978129329</v>
      </c>
      <c r="P19" s="651">
        <v>29.991980753809141</v>
      </c>
      <c r="Q19" s="652">
        <v>1.0425020048115476</v>
      </c>
      <c r="R19" s="652">
        <f>(R18/$R$18)*100</f>
        <v>100</v>
      </c>
      <c r="S19" s="652">
        <f>(S18/$R$18)*100</f>
        <v>30.31433902684082</v>
      </c>
      <c r="T19" s="652">
        <f>(T18/$R$18)*100</f>
        <v>29.94115114109373</v>
      </c>
      <c r="U19" s="652">
        <f>(U18/$R$18)*100</f>
        <v>38.89766039902397</v>
      </c>
      <c r="V19" s="652">
        <f>(V18/$R$18)*100</f>
        <v>0.84684943304148119</v>
      </c>
    </row>
    <row r="20" spans="1:22" ht="12.6" customHeight="1">
      <c r="A20" s="1123" t="s">
        <v>11</v>
      </c>
      <c r="B20" s="969" t="s">
        <v>198</v>
      </c>
      <c r="C20" s="637">
        <v>38432</v>
      </c>
      <c r="D20" s="637">
        <v>13408</v>
      </c>
      <c r="E20" s="637">
        <v>16597</v>
      </c>
      <c r="F20" s="637">
        <v>8223</v>
      </c>
      <c r="G20" s="637">
        <v>204</v>
      </c>
      <c r="H20" s="637">
        <v>36488</v>
      </c>
      <c r="I20" s="637">
        <v>12223</v>
      </c>
      <c r="J20" s="637">
        <v>11885</v>
      </c>
      <c r="K20" s="637">
        <v>7908</v>
      </c>
      <c r="L20" s="637">
        <v>4472</v>
      </c>
      <c r="M20" s="637">
        <v>34934</v>
      </c>
      <c r="N20" s="637">
        <v>8205</v>
      </c>
      <c r="O20" s="637">
        <v>14120</v>
      </c>
      <c r="P20" s="637">
        <v>8332</v>
      </c>
      <c r="Q20" s="638">
        <v>4277</v>
      </c>
      <c r="R20" s="637">
        <v>35846</v>
      </c>
      <c r="S20" s="638">
        <v>8236</v>
      </c>
      <c r="T20" s="637">
        <v>12941</v>
      </c>
      <c r="U20" s="638">
        <v>7930</v>
      </c>
      <c r="V20" s="638">
        <v>6739</v>
      </c>
    </row>
    <row r="21" spans="1:22" ht="12.6" customHeight="1">
      <c r="A21" s="1123"/>
      <c r="B21" s="970" t="s">
        <v>21</v>
      </c>
      <c r="C21" s="649">
        <v>100</v>
      </c>
      <c r="D21" s="650">
        <v>34.887593671940053</v>
      </c>
      <c r="E21" s="650">
        <v>43.185366361365531</v>
      </c>
      <c r="F21" s="650">
        <v>21.396232306411324</v>
      </c>
      <c r="G21" s="650">
        <v>0.53080766028309745</v>
      </c>
      <c r="H21" s="649">
        <v>100</v>
      </c>
      <c r="I21" s="651">
        <v>33.498684499013379</v>
      </c>
      <c r="J21" s="651">
        <v>32.57235255426442</v>
      </c>
      <c r="K21" s="651">
        <v>21.672878754659067</v>
      </c>
      <c r="L21" s="651">
        <v>12.256084192063145</v>
      </c>
      <c r="M21" s="649">
        <v>100</v>
      </c>
      <c r="N21" s="651">
        <v>23.487147191847484</v>
      </c>
      <c r="O21" s="651">
        <v>40.419075971832598</v>
      </c>
      <c r="P21" s="651">
        <v>23.85068987233068</v>
      </c>
      <c r="Q21" s="652">
        <v>12.243086963989237</v>
      </c>
      <c r="R21" s="652">
        <f>(R20/$R$20)*100</f>
        <v>100</v>
      </c>
      <c r="S21" s="652">
        <f>(S20/$R$20)*100</f>
        <v>22.97606427495397</v>
      </c>
      <c r="T21" s="652">
        <f>(T20/$R$20)*100</f>
        <v>36.101657088657035</v>
      </c>
      <c r="U21" s="652">
        <f>(U20/$R$20)*100</f>
        <v>22.122412542543103</v>
      </c>
      <c r="V21" s="652">
        <f>(V20/$R$20)*100</f>
        <v>18.799866093845896</v>
      </c>
    </row>
    <row r="22" spans="1:22" ht="12.6" customHeight="1">
      <c r="A22" s="1123" t="s">
        <v>12</v>
      </c>
      <c r="B22" s="969" t="s">
        <v>198</v>
      </c>
      <c r="C22" s="637">
        <v>14674</v>
      </c>
      <c r="D22" s="637">
        <v>5480</v>
      </c>
      <c r="E22" s="637">
        <v>7609</v>
      </c>
      <c r="F22" s="637">
        <v>1511</v>
      </c>
      <c r="G22" s="637">
        <v>74</v>
      </c>
      <c r="H22" s="637">
        <v>6908</v>
      </c>
      <c r="I22" s="637">
        <v>2250</v>
      </c>
      <c r="J22" s="637">
        <v>3531</v>
      </c>
      <c r="K22" s="637">
        <v>1085</v>
      </c>
      <c r="L22" s="637">
        <v>42</v>
      </c>
      <c r="M22" s="637">
        <v>6727</v>
      </c>
      <c r="N22" s="637">
        <v>1935</v>
      </c>
      <c r="O22" s="637">
        <v>3594</v>
      </c>
      <c r="P22" s="637">
        <v>1198</v>
      </c>
      <c r="Q22" s="638">
        <v>0</v>
      </c>
      <c r="R22" s="637">
        <v>6889</v>
      </c>
      <c r="S22" s="638">
        <v>2217</v>
      </c>
      <c r="T22" s="637">
        <v>3432</v>
      </c>
      <c r="U22" s="638">
        <v>1240</v>
      </c>
      <c r="V22" s="638">
        <v>0</v>
      </c>
    </row>
    <row r="23" spans="1:22" ht="12.6" customHeight="1">
      <c r="A23" s="1123"/>
      <c r="B23" s="970" t="s">
        <v>21</v>
      </c>
      <c r="C23" s="649">
        <v>100</v>
      </c>
      <c r="D23" s="650">
        <v>37.344963881695513</v>
      </c>
      <c r="E23" s="650">
        <v>51.853618645222838</v>
      </c>
      <c r="F23" s="650">
        <v>10.297124165190132</v>
      </c>
      <c r="G23" s="650">
        <v>0.50429330789150872</v>
      </c>
      <c r="H23" s="649">
        <v>100</v>
      </c>
      <c r="I23" s="651">
        <v>32.570932252460914</v>
      </c>
      <c r="J23" s="651">
        <v>51.114649681528661</v>
      </c>
      <c r="K23" s="651">
        <v>15.706427330631152</v>
      </c>
      <c r="L23" s="651">
        <v>0.6079907353792704</v>
      </c>
      <c r="M23" s="649">
        <v>99.999999999999986</v>
      </c>
      <c r="N23" s="651">
        <v>28.764679649174965</v>
      </c>
      <c r="O23" s="651">
        <v>53.426490263118772</v>
      </c>
      <c r="P23" s="651">
        <v>17.808830087706259</v>
      </c>
      <c r="Q23" s="652">
        <v>0</v>
      </c>
      <c r="R23" s="652">
        <f>(R22/$R$22)*100</f>
        <v>100</v>
      </c>
      <c r="S23" s="652">
        <f>(S22/$R$22)*100</f>
        <v>32.181739004209611</v>
      </c>
      <c r="T23" s="652">
        <f>(T22/$R$22)*100</f>
        <v>49.818551313688495</v>
      </c>
      <c r="U23" s="652">
        <f>(U22/$R$22)*100</f>
        <v>17.999709682101901</v>
      </c>
      <c r="V23" s="652">
        <f>(V22/$R$22)*100</f>
        <v>0</v>
      </c>
    </row>
    <row r="24" spans="1:22" ht="12.6" customHeight="1">
      <c r="A24" s="1123" t="s">
        <v>13</v>
      </c>
      <c r="B24" s="969" t="s">
        <v>198</v>
      </c>
      <c r="C24" s="637">
        <v>58573</v>
      </c>
      <c r="D24" s="637">
        <v>17280</v>
      </c>
      <c r="E24" s="637">
        <v>30452</v>
      </c>
      <c r="F24" s="637">
        <v>10593</v>
      </c>
      <c r="G24" s="637">
        <v>248</v>
      </c>
      <c r="H24" s="637">
        <v>54733</v>
      </c>
      <c r="I24" s="637">
        <v>14793</v>
      </c>
      <c r="J24" s="637">
        <v>27759</v>
      </c>
      <c r="K24" s="637">
        <v>11688</v>
      </c>
      <c r="L24" s="637">
        <v>493</v>
      </c>
      <c r="M24" s="637">
        <v>54059</v>
      </c>
      <c r="N24" s="637">
        <v>13884</v>
      </c>
      <c r="O24" s="637">
        <v>26374</v>
      </c>
      <c r="P24" s="637">
        <v>13149</v>
      </c>
      <c r="Q24" s="638">
        <v>652</v>
      </c>
      <c r="R24" s="637">
        <v>54132.454555431948</v>
      </c>
      <c r="S24" s="638">
        <v>14356.458139672457</v>
      </c>
      <c r="T24" s="637">
        <v>24064.127074284825</v>
      </c>
      <c r="U24" s="638">
        <v>13464.105455558438</v>
      </c>
      <c r="V24" s="638">
        <v>2247.7638859162248</v>
      </c>
    </row>
    <row r="25" spans="1:22" ht="12.6" customHeight="1">
      <c r="A25" s="1123"/>
      <c r="B25" s="970" t="s">
        <v>21</v>
      </c>
      <c r="C25" s="649">
        <v>100</v>
      </c>
      <c r="D25" s="650">
        <v>29.501647516773943</v>
      </c>
      <c r="E25" s="650">
        <v>51.989824663240746</v>
      </c>
      <c r="F25" s="650">
        <v>18.085124545439026</v>
      </c>
      <c r="G25" s="650">
        <v>0.42340327454629267</v>
      </c>
      <c r="H25" s="649">
        <v>100.00000000000001</v>
      </c>
      <c r="I25" s="651">
        <v>27.027570204447045</v>
      </c>
      <c r="J25" s="651">
        <v>50.717117643834619</v>
      </c>
      <c r="K25" s="651">
        <v>21.35457585003563</v>
      </c>
      <c r="L25" s="651">
        <v>0.90073630168271435</v>
      </c>
      <c r="M25" s="649">
        <v>100</v>
      </c>
      <c r="N25" s="651">
        <v>25.683050000924915</v>
      </c>
      <c r="O25" s="651">
        <v>48.787435949610611</v>
      </c>
      <c r="P25" s="651">
        <v>24.323424406666788</v>
      </c>
      <c r="Q25" s="652">
        <v>1.2060896427976839</v>
      </c>
      <c r="R25" s="652">
        <f>(R24/$R$24)*100</f>
        <v>100</v>
      </c>
      <c r="S25" s="652">
        <f>(S24/$R$24)*100</f>
        <v>26.520981281148742</v>
      </c>
      <c r="T25" s="652">
        <f>(T24/$R$24)*100</f>
        <v>44.454158363801923</v>
      </c>
      <c r="U25" s="652">
        <f>(U24/$R$24)*100</f>
        <v>24.872519759419216</v>
      </c>
      <c r="V25" s="652">
        <f>(V24/$R$24)*100</f>
        <v>4.1523405956301165</v>
      </c>
    </row>
    <row r="26" spans="1:22" ht="12.6" customHeight="1">
      <c r="A26" s="1123" t="s">
        <v>14</v>
      </c>
      <c r="B26" s="969" t="s">
        <v>198</v>
      </c>
      <c r="C26" s="637">
        <v>120285</v>
      </c>
      <c r="D26" s="637">
        <v>37917</v>
      </c>
      <c r="E26" s="637">
        <v>47435</v>
      </c>
      <c r="F26" s="637">
        <v>33186</v>
      </c>
      <c r="G26" s="637">
        <v>1747</v>
      </c>
      <c r="H26" s="637">
        <v>116103</v>
      </c>
      <c r="I26" s="637">
        <v>33537</v>
      </c>
      <c r="J26" s="637">
        <v>55339</v>
      </c>
      <c r="K26" s="637">
        <v>27157</v>
      </c>
      <c r="L26" s="637">
        <v>70</v>
      </c>
      <c r="M26" s="637">
        <v>110606</v>
      </c>
      <c r="N26" s="637">
        <v>31637</v>
      </c>
      <c r="O26" s="637">
        <v>50871</v>
      </c>
      <c r="P26" s="637">
        <v>27883</v>
      </c>
      <c r="Q26" s="638">
        <v>215</v>
      </c>
      <c r="R26" s="637">
        <v>112456</v>
      </c>
      <c r="S26" s="638">
        <v>29976</v>
      </c>
      <c r="T26" s="637">
        <v>51381</v>
      </c>
      <c r="U26" s="638">
        <v>30318</v>
      </c>
      <c r="V26" s="638">
        <v>781</v>
      </c>
    </row>
    <row r="27" spans="1:22" ht="12.6" customHeight="1">
      <c r="A27" s="1123"/>
      <c r="B27" s="970" t="s">
        <v>21</v>
      </c>
      <c r="C27" s="649">
        <v>99.999999999999986</v>
      </c>
      <c r="D27" s="650">
        <v>31.522633744855966</v>
      </c>
      <c r="E27" s="650">
        <v>39.4355073367419</v>
      </c>
      <c r="F27" s="650">
        <v>27.589474996882402</v>
      </c>
      <c r="G27" s="650">
        <v>1.4523839215197238</v>
      </c>
      <c r="H27" s="649">
        <v>100</v>
      </c>
      <c r="I27" s="651">
        <v>28.88555851269993</v>
      </c>
      <c r="J27" s="651">
        <v>47.663712393305943</v>
      </c>
      <c r="K27" s="651">
        <v>23.39043780091815</v>
      </c>
      <c r="L27" s="651">
        <v>6.0291293075975645E-2</v>
      </c>
      <c r="M27" s="649">
        <v>100</v>
      </c>
      <c r="N27" s="651">
        <v>28.60333074155109</v>
      </c>
      <c r="O27" s="651">
        <v>45.992984105744711</v>
      </c>
      <c r="P27" s="651">
        <v>25.209301484548757</v>
      </c>
      <c r="Q27" s="652">
        <v>0.19438366815543459</v>
      </c>
      <c r="R27" s="652">
        <f>(R26/$R$26)*100</f>
        <v>100</v>
      </c>
      <c r="S27" s="652">
        <f>(S26/$R$26)*100</f>
        <v>26.655758696734722</v>
      </c>
      <c r="T27" s="652">
        <f>(T26/$R$26)*100</f>
        <v>45.689869815750164</v>
      </c>
      <c r="U27" s="652">
        <f>(U26/$R$26)*100</f>
        <v>26.959877641032936</v>
      </c>
      <c r="V27" s="652">
        <f>(V26/$R$26)*100</f>
        <v>0.69449384648217971</v>
      </c>
    </row>
    <row r="28" spans="1:22" ht="12.6" customHeight="1">
      <c r="A28" s="1123" t="s">
        <v>15</v>
      </c>
      <c r="B28" s="969" t="s">
        <v>198</v>
      </c>
      <c r="C28" s="637">
        <v>27105</v>
      </c>
      <c r="D28" s="637">
        <v>11647</v>
      </c>
      <c r="E28" s="637">
        <v>12503</v>
      </c>
      <c r="F28" s="637">
        <v>2943</v>
      </c>
      <c r="G28" s="637">
        <v>12</v>
      </c>
      <c r="H28" s="637">
        <v>24910</v>
      </c>
      <c r="I28" s="637">
        <v>8616</v>
      </c>
      <c r="J28" s="637">
        <v>12780</v>
      </c>
      <c r="K28" s="637">
        <v>3485</v>
      </c>
      <c r="L28" s="637">
        <v>29</v>
      </c>
      <c r="M28" s="637">
        <v>25247</v>
      </c>
      <c r="N28" s="637">
        <v>8415</v>
      </c>
      <c r="O28" s="637">
        <v>12720</v>
      </c>
      <c r="P28" s="637">
        <v>4033</v>
      </c>
      <c r="Q28" s="638">
        <v>79</v>
      </c>
      <c r="R28" s="637">
        <v>24306</v>
      </c>
      <c r="S28" s="638">
        <v>7740</v>
      </c>
      <c r="T28" s="637">
        <v>11980</v>
      </c>
      <c r="U28" s="638">
        <v>4167</v>
      </c>
      <c r="V28" s="638">
        <v>419</v>
      </c>
    </row>
    <row r="29" spans="1:22" ht="12.6" customHeight="1">
      <c r="A29" s="1123"/>
      <c r="B29" s="970" t="s">
        <v>21</v>
      </c>
      <c r="C29" s="649">
        <v>100</v>
      </c>
      <c r="D29" s="650">
        <v>42.969931746910163</v>
      </c>
      <c r="E29" s="650">
        <v>46.12802066039476</v>
      </c>
      <c r="F29" s="650">
        <v>10.857775318206974</v>
      </c>
      <c r="G29" s="650">
        <v>4.427227448810183E-2</v>
      </c>
      <c r="H29" s="649">
        <v>99.999999999999986</v>
      </c>
      <c r="I29" s="651">
        <v>34.588518667201924</v>
      </c>
      <c r="J29" s="651">
        <v>51.304696908871939</v>
      </c>
      <c r="K29" s="651">
        <v>13.990365315134484</v>
      </c>
      <c r="L29" s="651">
        <v>0.11641910879164995</v>
      </c>
      <c r="M29" s="649">
        <v>99.999999999999986</v>
      </c>
      <c r="N29" s="651">
        <v>33.330692755574916</v>
      </c>
      <c r="O29" s="651">
        <v>50.382223630530355</v>
      </c>
      <c r="P29" s="651">
        <v>15.974175149522715</v>
      </c>
      <c r="Q29" s="652">
        <v>0.31290846437200459</v>
      </c>
      <c r="R29" s="652">
        <f>(R28/$R$28)*100</f>
        <v>100</v>
      </c>
      <c r="S29" s="652">
        <f>(S28/$R$28)*100</f>
        <v>31.843989138484325</v>
      </c>
      <c r="T29" s="652">
        <f>(T28/$R$28)*100</f>
        <v>49.288241586439561</v>
      </c>
      <c r="U29" s="652">
        <f>(U28/$R$28)*100</f>
        <v>17.143915082695628</v>
      </c>
      <c r="V29" s="652">
        <f>(V28/$R$28)*100</f>
        <v>1.723854192380482</v>
      </c>
    </row>
    <row r="30" spans="1:22" ht="12.6" customHeight="1">
      <c r="A30" s="1123" t="s">
        <v>16</v>
      </c>
      <c r="B30" s="969" t="s">
        <v>198</v>
      </c>
      <c r="C30" s="637">
        <v>7117</v>
      </c>
      <c r="D30" s="637">
        <v>3627</v>
      </c>
      <c r="E30" s="637">
        <v>2880</v>
      </c>
      <c r="F30" s="637">
        <v>610</v>
      </c>
      <c r="G30" s="637">
        <v>0</v>
      </c>
      <c r="H30" s="637">
        <v>5981</v>
      </c>
      <c r="I30" s="637">
        <v>2853</v>
      </c>
      <c r="J30" s="637">
        <v>2374</v>
      </c>
      <c r="K30" s="637">
        <v>754</v>
      </c>
      <c r="L30" s="637">
        <v>0</v>
      </c>
      <c r="M30" s="637">
        <v>5472.314323388825</v>
      </c>
      <c r="N30" s="637">
        <v>2321.8040217570465</v>
      </c>
      <c r="O30" s="637">
        <v>2184.5103016317785</v>
      </c>
      <c r="P30" s="637">
        <v>966</v>
      </c>
      <c r="Q30" s="638">
        <v>0</v>
      </c>
      <c r="R30" s="637">
        <v>4956</v>
      </c>
      <c r="S30" s="638">
        <v>2061.9596087665277</v>
      </c>
      <c r="T30" s="637">
        <v>1921.1854736460787</v>
      </c>
      <c r="U30" s="638">
        <v>972.85491758739363</v>
      </c>
      <c r="V30" s="638">
        <v>0</v>
      </c>
    </row>
    <row r="31" spans="1:22" ht="12.6" customHeight="1">
      <c r="A31" s="1123"/>
      <c r="B31" s="970" t="s">
        <v>21</v>
      </c>
      <c r="C31" s="649">
        <v>100</v>
      </c>
      <c r="D31" s="650">
        <v>50.962484192777858</v>
      </c>
      <c r="E31" s="650">
        <v>40.466488689054373</v>
      </c>
      <c r="F31" s="650">
        <v>8.571027118167768</v>
      </c>
      <c r="G31" s="650">
        <v>0</v>
      </c>
      <c r="H31" s="649">
        <v>99.999999999999986</v>
      </c>
      <c r="I31" s="651">
        <v>47.701053335562612</v>
      </c>
      <c r="J31" s="651">
        <v>39.692359137268014</v>
      </c>
      <c r="K31" s="651">
        <v>12.606587527169369</v>
      </c>
      <c r="L31" s="651">
        <v>0</v>
      </c>
      <c r="M31" s="649">
        <v>100</v>
      </c>
      <c r="N31" s="651">
        <v>42.428191886449042</v>
      </c>
      <c r="O31" s="651">
        <v>39.919313338693286</v>
      </c>
      <c r="P31" s="651">
        <v>17.652494774857665</v>
      </c>
      <c r="Q31" s="652">
        <v>0</v>
      </c>
      <c r="R31" s="652">
        <f>(R30/$R$30)*100</f>
        <v>100</v>
      </c>
      <c r="S31" s="652">
        <f>(S30/$R$30)*100</f>
        <v>41.605318982375458</v>
      </c>
      <c r="T31" s="652">
        <f>(T30/$R$30)*100</f>
        <v>38.764840065497957</v>
      </c>
      <c r="U31" s="652">
        <f>(U30/$R$30)*100</f>
        <v>19.629840952126585</v>
      </c>
      <c r="V31" s="652">
        <f>(V30/$R$30)*100</f>
        <v>0</v>
      </c>
    </row>
    <row r="32" spans="1:22" ht="12.6" customHeight="1">
      <c r="A32" s="1123" t="s">
        <v>17</v>
      </c>
      <c r="B32" s="969" t="s">
        <v>198</v>
      </c>
      <c r="C32" s="637">
        <v>28954</v>
      </c>
      <c r="D32" s="637">
        <v>9684</v>
      </c>
      <c r="E32" s="637">
        <v>14959</v>
      </c>
      <c r="F32" s="637">
        <v>4284</v>
      </c>
      <c r="G32" s="637">
        <v>27</v>
      </c>
      <c r="H32" s="637">
        <v>17273</v>
      </c>
      <c r="I32" s="637">
        <v>4562</v>
      </c>
      <c r="J32" s="637">
        <v>10038</v>
      </c>
      <c r="K32" s="637">
        <v>2673</v>
      </c>
      <c r="L32" s="637">
        <v>0</v>
      </c>
      <c r="M32" s="637">
        <v>17653</v>
      </c>
      <c r="N32" s="637">
        <v>4613</v>
      </c>
      <c r="O32" s="637">
        <v>9892</v>
      </c>
      <c r="P32" s="637">
        <v>2980</v>
      </c>
      <c r="Q32" s="638">
        <v>168</v>
      </c>
      <c r="R32" s="637">
        <v>18366</v>
      </c>
      <c r="S32" s="638">
        <v>4695</v>
      </c>
      <c r="T32" s="637">
        <v>10337</v>
      </c>
      <c r="U32" s="638">
        <v>3092</v>
      </c>
      <c r="V32" s="638">
        <v>242</v>
      </c>
    </row>
    <row r="33" spans="1:22" ht="12.6" customHeight="1">
      <c r="A33" s="1123"/>
      <c r="B33" s="970" t="s">
        <v>21</v>
      </c>
      <c r="C33" s="649">
        <v>100</v>
      </c>
      <c r="D33" s="650">
        <v>33.446155971541067</v>
      </c>
      <c r="E33" s="650">
        <v>51.664709539269182</v>
      </c>
      <c r="F33" s="650">
        <v>14.795883124956827</v>
      </c>
      <c r="G33" s="650">
        <v>9.3251364232921186E-2</v>
      </c>
      <c r="H33" s="649">
        <v>100.00000000000001</v>
      </c>
      <c r="I33" s="651">
        <v>26.411161929022175</v>
      </c>
      <c r="J33" s="651">
        <v>58.113819255485446</v>
      </c>
      <c r="K33" s="651">
        <v>15.475018815492389</v>
      </c>
      <c r="L33" s="651">
        <v>0</v>
      </c>
      <c r="M33" s="649">
        <v>99.999999999999986</v>
      </c>
      <c r="N33" s="651">
        <v>26.131535716308843</v>
      </c>
      <c r="O33" s="651">
        <v>56.035801280235653</v>
      </c>
      <c r="P33" s="651">
        <v>16.880983402254575</v>
      </c>
      <c r="Q33" s="652">
        <v>0.95167960120092898</v>
      </c>
      <c r="R33" s="652">
        <f>(R32/$R$32)*100</f>
        <v>100</v>
      </c>
      <c r="S33" s="652">
        <f>(S32/$R$32)*100</f>
        <v>25.563541326363932</v>
      </c>
      <c r="T33" s="652">
        <f>(T32/$R$32)*100</f>
        <v>56.283349667864535</v>
      </c>
      <c r="U33" s="652">
        <f>(U32/$R$32)*100</f>
        <v>16.835456822389197</v>
      </c>
      <c r="V33" s="652">
        <f>(V32/$R$32)*100</f>
        <v>1.3176521833823369</v>
      </c>
    </row>
    <row r="34" spans="1:22" ht="12.6" customHeight="1">
      <c r="A34" s="1123" t="s">
        <v>18</v>
      </c>
      <c r="B34" s="969" t="s">
        <v>198</v>
      </c>
      <c r="C34" s="637">
        <v>17478</v>
      </c>
      <c r="D34" s="637">
        <v>5039</v>
      </c>
      <c r="E34" s="637">
        <v>9640</v>
      </c>
      <c r="F34" s="637">
        <v>2799</v>
      </c>
      <c r="G34" s="637">
        <v>0</v>
      </c>
      <c r="H34" s="637">
        <v>10189</v>
      </c>
      <c r="I34" s="637">
        <v>2935</v>
      </c>
      <c r="J34" s="637">
        <v>5779</v>
      </c>
      <c r="K34" s="637">
        <v>1475</v>
      </c>
      <c r="L34" s="637">
        <v>0</v>
      </c>
      <c r="M34" s="637">
        <v>9709</v>
      </c>
      <c r="N34" s="637">
        <v>2487</v>
      </c>
      <c r="O34" s="637">
        <v>5654</v>
      </c>
      <c r="P34" s="637">
        <v>1537</v>
      </c>
      <c r="Q34" s="638">
        <v>31</v>
      </c>
      <c r="R34" s="637">
        <v>9609</v>
      </c>
      <c r="S34" s="638">
        <v>2429</v>
      </c>
      <c r="T34" s="637">
        <v>5611</v>
      </c>
      <c r="U34" s="638">
        <v>1516</v>
      </c>
      <c r="V34" s="638">
        <v>53</v>
      </c>
    </row>
    <row r="35" spans="1:22" ht="12.6" customHeight="1">
      <c r="A35" s="1123"/>
      <c r="B35" s="970" t="s">
        <v>21</v>
      </c>
      <c r="C35" s="649">
        <v>100</v>
      </c>
      <c r="D35" s="650">
        <v>28.830529808902622</v>
      </c>
      <c r="E35" s="650">
        <v>55.15505206545371</v>
      </c>
      <c r="F35" s="650">
        <v>16.014418125643665</v>
      </c>
      <c r="G35" s="650">
        <v>0</v>
      </c>
      <c r="H35" s="649">
        <v>100.00000000000001</v>
      </c>
      <c r="I35" s="651">
        <v>28.805574639316912</v>
      </c>
      <c r="J35" s="651">
        <v>56.718029247227406</v>
      </c>
      <c r="K35" s="651">
        <v>14.476396113455689</v>
      </c>
      <c r="L35" s="651">
        <v>0</v>
      </c>
      <c r="M35" s="649">
        <v>99.999999999999986</v>
      </c>
      <c r="N35" s="651">
        <v>25.61540838397363</v>
      </c>
      <c r="O35" s="651">
        <v>58.23462766505304</v>
      </c>
      <c r="P35" s="651">
        <v>15.830672571840559</v>
      </c>
      <c r="Q35" s="652">
        <v>0.3192913791327634</v>
      </c>
      <c r="R35" s="652">
        <f>(R34/$R$34)*100</f>
        <v>100</v>
      </c>
      <c r="S35" s="652">
        <f>(S34/$R$34)*100</f>
        <v>25.278384847538764</v>
      </c>
      <c r="T35" s="652">
        <f>(T34/$R$34)*100</f>
        <v>58.393173066916439</v>
      </c>
      <c r="U35" s="652">
        <f>(U34/$R$34)*100</f>
        <v>15.776875845561452</v>
      </c>
      <c r="V35" s="652">
        <f>(V34/$R$34)*100</f>
        <v>0.55156623998334897</v>
      </c>
    </row>
    <row r="36" spans="1:22" ht="12.6" customHeight="1">
      <c r="A36" s="1123" t="s">
        <v>19</v>
      </c>
      <c r="B36" s="969" t="s">
        <v>198</v>
      </c>
      <c r="C36" s="637">
        <v>20492</v>
      </c>
      <c r="D36" s="637">
        <v>8106</v>
      </c>
      <c r="E36" s="637">
        <v>9535</v>
      </c>
      <c r="F36" s="637">
        <v>2827</v>
      </c>
      <c r="G36" s="637">
        <v>24</v>
      </c>
      <c r="H36" s="637">
        <v>18615</v>
      </c>
      <c r="I36" s="637">
        <v>6559</v>
      </c>
      <c r="J36" s="637">
        <v>8214</v>
      </c>
      <c r="K36" s="637">
        <v>3842</v>
      </c>
      <c r="L36" s="637">
        <v>0</v>
      </c>
      <c r="M36" s="637">
        <v>19341</v>
      </c>
      <c r="N36" s="637">
        <v>6242</v>
      </c>
      <c r="O36" s="637">
        <v>9361</v>
      </c>
      <c r="P36" s="637">
        <v>3738</v>
      </c>
      <c r="Q36" s="638">
        <v>0</v>
      </c>
      <c r="R36" s="637">
        <v>18682</v>
      </c>
      <c r="S36" s="638">
        <v>6093</v>
      </c>
      <c r="T36" s="637">
        <v>8266</v>
      </c>
      <c r="U36" s="638">
        <v>4250</v>
      </c>
      <c r="V36" s="638">
        <v>73</v>
      </c>
    </row>
    <row r="37" spans="1:22" ht="12.6" customHeight="1">
      <c r="A37" s="1123"/>
      <c r="B37" s="970" t="s">
        <v>21</v>
      </c>
      <c r="C37" s="649">
        <v>99.999999999999986</v>
      </c>
      <c r="D37" s="650">
        <v>39.556900253757561</v>
      </c>
      <c r="E37" s="650">
        <v>46.530353308608234</v>
      </c>
      <c r="F37" s="650">
        <v>13.795627561975405</v>
      </c>
      <c r="G37" s="650">
        <v>0.11711887565879367</v>
      </c>
      <c r="H37" s="649">
        <v>100.00000000000001</v>
      </c>
      <c r="I37" s="651">
        <v>35.235025517056137</v>
      </c>
      <c r="J37" s="651">
        <v>44.125705076551171</v>
      </c>
      <c r="K37" s="651">
        <v>20.639269406392696</v>
      </c>
      <c r="L37" s="651">
        <v>0</v>
      </c>
      <c r="M37" s="649">
        <v>100</v>
      </c>
      <c r="N37" s="651">
        <v>32.273408820640093</v>
      </c>
      <c r="O37" s="651">
        <v>48.399772504007032</v>
      </c>
      <c r="P37" s="651">
        <v>19.326818675352879</v>
      </c>
      <c r="Q37" s="652">
        <v>0</v>
      </c>
      <c r="R37" s="652">
        <f>(R36/$R$36)*100</f>
        <v>100</v>
      </c>
      <c r="S37" s="652">
        <f>(S36/$R$36)*100</f>
        <v>32.614281126217747</v>
      </c>
      <c r="T37" s="652">
        <f>(T36/$R$36)*100</f>
        <v>44.24579809442244</v>
      </c>
      <c r="U37" s="652">
        <f>(U36/$R$36)*100</f>
        <v>22.749170324376404</v>
      </c>
      <c r="V37" s="652">
        <f>(V36/$R$36)*100</f>
        <v>0.39075045498340644</v>
      </c>
    </row>
    <row r="38" spans="1:22" ht="12.6" customHeight="1">
      <c r="A38" s="1123" t="s">
        <v>20</v>
      </c>
      <c r="B38" s="969" t="s">
        <v>198</v>
      </c>
      <c r="C38" s="637">
        <v>16437</v>
      </c>
      <c r="D38" s="637">
        <v>5002</v>
      </c>
      <c r="E38" s="637">
        <v>8943</v>
      </c>
      <c r="F38" s="637">
        <v>2492</v>
      </c>
      <c r="G38" s="637">
        <v>0</v>
      </c>
      <c r="H38" s="637">
        <v>9407</v>
      </c>
      <c r="I38" s="637">
        <v>2665</v>
      </c>
      <c r="J38" s="637">
        <v>5126</v>
      </c>
      <c r="K38" s="637">
        <v>1516</v>
      </c>
      <c r="L38" s="637">
        <v>100</v>
      </c>
      <c r="M38" s="637">
        <v>9368</v>
      </c>
      <c r="N38" s="637">
        <v>2567</v>
      </c>
      <c r="O38" s="637">
        <v>4973</v>
      </c>
      <c r="P38" s="637">
        <v>1657</v>
      </c>
      <c r="Q38" s="638">
        <v>171</v>
      </c>
      <c r="R38" s="637">
        <v>9454</v>
      </c>
      <c r="S38" s="638">
        <v>2617</v>
      </c>
      <c r="T38" s="637">
        <v>5021</v>
      </c>
      <c r="U38" s="638">
        <v>1606</v>
      </c>
      <c r="V38" s="638">
        <v>210</v>
      </c>
    </row>
    <row r="39" spans="1:22" ht="12.6" customHeight="1">
      <c r="A39" s="1123"/>
      <c r="B39" s="970" t="s">
        <v>21</v>
      </c>
      <c r="C39" s="649">
        <v>100</v>
      </c>
      <c r="D39" s="650">
        <v>30.431343919206668</v>
      </c>
      <c r="E39" s="650">
        <v>54.407738638437671</v>
      </c>
      <c r="F39" s="650">
        <v>15.160917442355661</v>
      </c>
      <c r="G39" s="650">
        <v>0</v>
      </c>
      <c r="H39" s="649">
        <v>100</v>
      </c>
      <c r="I39" s="651">
        <v>28.329967045816943</v>
      </c>
      <c r="J39" s="651">
        <v>54.491336238970973</v>
      </c>
      <c r="K39" s="651">
        <v>16.115658552142023</v>
      </c>
      <c r="L39" s="651">
        <v>1.0630381630700541</v>
      </c>
      <c r="M39" s="649">
        <v>100</v>
      </c>
      <c r="N39" s="651">
        <v>27.401793339026472</v>
      </c>
      <c r="O39" s="651">
        <v>53.084970111016226</v>
      </c>
      <c r="P39" s="651">
        <v>17.687873612297182</v>
      </c>
      <c r="Q39" s="652">
        <v>1.8253629376601195</v>
      </c>
      <c r="R39" s="652">
        <f>(R38/$R$38)*100</f>
        <v>100</v>
      </c>
      <c r="S39" s="652">
        <f>(S38/$R$38)*100</f>
        <v>27.681404696424792</v>
      </c>
      <c r="T39" s="652">
        <f>(T38/$R$38)*100</f>
        <v>53.109794795853603</v>
      </c>
      <c r="U39" s="652">
        <f>(U38/$R$38)*100</f>
        <v>16.987518510683309</v>
      </c>
      <c r="V39" s="652">
        <f>(V38/$R$38)*100</f>
        <v>2.2212819970382909</v>
      </c>
    </row>
    <row r="40" spans="1:22" ht="12.6" customHeight="1">
      <c r="A40" s="1117" t="s">
        <v>173</v>
      </c>
      <c r="B40" s="1117"/>
      <c r="C40" s="1117"/>
      <c r="D40" s="1117"/>
      <c r="E40" s="1117"/>
      <c r="F40" s="1117"/>
      <c r="G40" s="1117"/>
      <c r="H40" s="1117"/>
      <c r="I40" s="1117"/>
      <c r="J40" s="1117"/>
      <c r="K40" s="1117"/>
      <c r="L40" s="1117"/>
      <c r="M40" s="1117"/>
      <c r="N40" s="1117"/>
      <c r="O40" s="1117"/>
      <c r="P40" s="1117"/>
      <c r="Q40" s="1117"/>
      <c r="R40" s="1117"/>
      <c r="S40" s="1117"/>
      <c r="T40" s="1117"/>
      <c r="U40" s="1117"/>
      <c r="V40" s="1117"/>
    </row>
    <row r="41" spans="1:22" ht="12.6" customHeight="1">
      <c r="A41" s="1123" t="s">
        <v>4</v>
      </c>
      <c r="B41" s="969" t="s">
        <v>198</v>
      </c>
      <c r="C41" s="637">
        <v>214828.00694322097</v>
      </c>
      <c r="D41" s="637">
        <v>34769.302501669183</v>
      </c>
      <c r="E41" s="637">
        <v>135183.36407081812</v>
      </c>
      <c r="F41" s="637">
        <v>42381.162777188147</v>
      </c>
      <c r="G41" s="637">
        <v>2494.1775935455325</v>
      </c>
      <c r="H41" s="637">
        <v>215601.93553442412</v>
      </c>
      <c r="I41" s="637">
        <v>39474.960784313727</v>
      </c>
      <c r="J41" s="637">
        <v>125815.45750873108</v>
      </c>
      <c r="K41" s="637">
        <v>48728.517241379312</v>
      </c>
      <c r="L41" s="637">
        <v>1583</v>
      </c>
      <c r="M41" s="637">
        <v>208823.35733376644</v>
      </c>
      <c r="N41" s="637">
        <v>36900.158948842611</v>
      </c>
      <c r="O41" s="637">
        <v>123782.46357151339</v>
      </c>
      <c r="P41" s="637">
        <v>46727.734813410432</v>
      </c>
      <c r="Q41" s="638">
        <v>1413</v>
      </c>
      <c r="R41" s="637">
        <v>213597.20187505899</v>
      </c>
      <c r="S41" s="638">
        <v>38240.619296756755</v>
      </c>
      <c r="T41" s="637">
        <v>124146.10089095868</v>
      </c>
      <c r="U41" s="638">
        <v>49426.524637317299</v>
      </c>
      <c r="V41" s="638">
        <v>1783.9570500262889</v>
      </c>
    </row>
    <row r="42" spans="1:22" ht="12.6" customHeight="1">
      <c r="A42" s="1123"/>
      <c r="B42" s="970" t="s">
        <v>21</v>
      </c>
      <c r="C42" s="649">
        <v>100</v>
      </c>
      <c r="D42" s="651">
        <v>16.184715855441841</v>
      </c>
      <c r="E42" s="651">
        <v>62.926322314458318</v>
      </c>
      <c r="F42" s="651">
        <v>19.727950456845921</v>
      </c>
      <c r="G42" s="651">
        <v>1.1610113732539276</v>
      </c>
      <c r="H42" s="649">
        <v>100</v>
      </c>
      <c r="I42" s="651">
        <v>18.309186643647244</v>
      </c>
      <c r="J42" s="651">
        <v>58.355439712016285</v>
      </c>
      <c r="K42" s="651">
        <v>22.601150180119355</v>
      </c>
      <c r="L42" s="651">
        <v>0.73422346421711504</v>
      </c>
      <c r="M42" s="649">
        <v>100</v>
      </c>
      <c r="N42" s="651">
        <v>17.670513212688352</v>
      </c>
      <c r="O42" s="651">
        <v>59.276158161593713</v>
      </c>
      <c r="P42" s="651">
        <v>22.376680180811661</v>
      </c>
      <c r="Q42" s="652">
        <v>0.67664844490627296</v>
      </c>
      <c r="R42" s="652">
        <f>R41/$R$41*100</f>
        <v>100</v>
      </c>
      <c r="S42" s="652">
        <f>S41/$R$41*100</f>
        <v>17.903146184061498</v>
      </c>
      <c r="T42" s="652">
        <f>T41/$R$41*100</f>
        <v>58.12159513380535</v>
      </c>
      <c r="U42" s="652">
        <f>U41/$R$41*100</f>
        <v>23.140061856348066</v>
      </c>
      <c r="V42" s="652">
        <f>V41/$R$41*100</f>
        <v>0.8351968257851019</v>
      </c>
    </row>
    <row r="43" spans="1:22" ht="12.6" customHeight="1">
      <c r="A43" s="1123" t="s">
        <v>5</v>
      </c>
      <c r="B43" s="969" t="s">
        <v>198</v>
      </c>
      <c r="C43" s="637">
        <v>30949</v>
      </c>
      <c r="D43" s="637">
        <v>2179</v>
      </c>
      <c r="E43" s="637">
        <v>23979</v>
      </c>
      <c r="F43" s="637">
        <v>4791</v>
      </c>
      <c r="G43" s="637">
        <v>0</v>
      </c>
      <c r="H43" s="637">
        <v>26242</v>
      </c>
      <c r="I43" s="637">
        <v>3783</v>
      </c>
      <c r="J43" s="637">
        <v>16306</v>
      </c>
      <c r="K43" s="637">
        <v>6153</v>
      </c>
      <c r="L43" s="637">
        <v>0</v>
      </c>
      <c r="M43" s="637">
        <v>26574</v>
      </c>
      <c r="N43" s="637">
        <v>3693</v>
      </c>
      <c r="O43" s="637">
        <v>16569</v>
      </c>
      <c r="P43" s="637">
        <v>6312</v>
      </c>
      <c r="Q43" s="638">
        <v>0</v>
      </c>
      <c r="R43" s="637">
        <v>27822</v>
      </c>
      <c r="S43" s="638">
        <v>4068</v>
      </c>
      <c r="T43" s="637">
        <v>16911</v>
      </c>
      <c r="U43" s="638">
        <v>6843</v>
      </c>
      <c r="V43" s="638">
        <v>0</v>
      </c>
    </row>
    <row r="44" spans="1:22" ht="12.6" customHeight="1">
      <c r="A44" s="1123"/>
      <c r="B44" s="970" t="s">
        <v>21</v>
      </c>
      <c r="C44" s="649">
        <v>100</v>
      </c>
      <c r="D44" s="651">
        <v>7.0406152056609264</v>
      </c>
      <c r="E44" s="651">
        <v>77.47907848395748</v>
      </c>
      <c r="F44" s="651">
        <v>15.480306310381597</v>
      </c>
      <c r="G44" s="651">
        <v>0</v>
      </c>
      <c r="H44" s="649">
        <v>100</v>
      </c>
      <c r="I44" s="651">
        <v>14.41582196478927</v>
      </c>
      <c r="J44" s="651">
        <v>62.137032238396465</v>
      </c>
      <c r="K44" s="651">
        <v>23.447145796814269</v>
      </c>
      <c r="L44" s="651">
        <v>0</v>
      </c>
      <c r="M44" s="649">
        <v>100</v>
      </c>
      <c r="N44" s="651">
        <v>13.897042221720477</v>
      </c>
      <c r="O44" s="651">
        <v>62.350417701512754</v>
      </c>
      <c r="P44" s="651">
        <v>23.752540076766763</v>
      </c>
      <c r="Q44" s="652">
        <v>0</v>
      </c>
      <c r="R44" s="652">
        <f>R43/$R$43*100</f>
        <v>100</v>
      </c>
      <c r="S44" s="652">
        <f>S43/$R$43*100</f>
        <v>14.621522536122495</v>
      </c>
      <c r="T44" s="652">
        <f>T43/$R$43*100</f>
        <v>60.782833728703899</v>
      </c>
      <c r="U44" s="652">
        <f>U43/$R$43*100</f>
        <v>24.595643735173603</v>
      </c>
      <c r="V44" s="652">
        <f>V43/$R$43*100</f>
        <v>0</v>
      </c>
    </row>
    <row r="45" spans="1:22" ht="12.6" customHeight="1">
      <c r="A45" s="1123" t="s">
        <v>6</v>
      </c>
      <c r="B45" s="969" t="s">
        <v>198</v>
      </c>
      <c r="C45" s="637">
        <v>26464</v>
      </c>
      <c r="D45" s="637">
        <v>9916</v>
      </c>
      <c r="E45" s="637">
        <v>11939</v>
      </c>
      <c r="F45" s="637">
        <v>4336</v>
      </c>
      <c r="G45" s="637">
        <v>273</v>
      </c>
      <c r="H45" s="637">
        <v>27720</v>
      </c>
      <c r="I45" s="637">
        <v>9329</v>
      </c>
      <c r="J45" s="637">
        <v>12798</v>
      </c>
      <c r="K45" s="637">
        <v>5219</v>
      </c>
      <c r="L45" s="637">
        <v>374</v>
      </c>
      <c r="M45" s="637">
        <v>27411</v>
      </c>
      <c r="N45" s="637">
        <v>8597</v>
      </c>
      <c r="O45" s="637">
        <v>12896</v>
      </c>
      <c r="P45" s="637">
        <v>5578</v>
      </c>
      <c r="Q45" s="638">
        <v>340</v>
      </c>
      <c r="R45" s="637">
        <v>27370</v>
      </c>
      <c r="S45" s="638">
        <v>8093</v>
      </c>
      <c r="T45" s="637">
        <v>12955</v>
      </c>
      <c r="U45" s="638">
        <v>5705</v>
      </c>
      <c r="V45" s="638">
        <v>617</v>
      </c>
    </row>
    <row r="46" spans="1:22" ht="12.6" customHeight="1">
      <c r="A46" s="1123"/>
      <c r="B46" s="970" t="s">
        <v>21</v>
      </c>
      <c r="C46" s="649">
        <v>100</v>
      </c>
      <c r="D46" s="651">
        <v>37.469770253929866</v>
      </c>
      <c r="E46" s="651">
        <v>45.114117291414757</v>
      </c>
      <c r="F46" s="651">
        <v>16.384522370012093</v>
      </c>
      <c r="G46" s="651">
        <v>1.0315900846432891</v>
      </c>
      <c r="H46" s="649">
        <v>100.00000000000001</v>
      </c>
      <c r="I46" s="651">
        <v>33.654401154401157</v>
      </c>
      <c r="J46" s="651">
        <v>46.168831168831169</v>
      </c>
      <c r="K46" s="651">
        <v>18.827561327561327</v>
      </c>
      <c r="L46" s="651">
        <v>1.3492063492063493</v>
      </c>
      <c r="M46" s="649">
        <v>100</v>
      </c>
      <c r="N46" s="651">
        <v>31.363321294370873</v>
      </c>
      <c r="O46" s="651">
        <v>47.046806026777574</v>
      </c>
      <c r="P46" s="651">
        <v>20.349494728393712</v>
      </c>
      <c r="Q46" s="652">
        <v>1.2403779504578454</v>
      </c>
      <c r="R46" s="652">
        <f>R45/$R$45*100</f>
        <v>100</v>
      </c>
      <c r="S46" s="652">
        <f>S45/$R$45*100</f>
        <v>29.568871026671538</v>
      </c>
      <c r="T46" s="652">
        <f>T45/$R$45*100</f>
        <v>47.332846181951041</v>
      </c>
      <c r="U46" s="652">
        <f>U45/$R$45*100</f>
        <v>20.843989769820972</v>
      </c>
      <c r="V46" s="652">
        <f>V45/$R$45*100</f>
        <v>2.2542930215564487</v>
      </c>
    </row>
    <row r="47" spans="1:22" ht="12.6" customHeight="1">
      <c r="A47" s="1123" t="s">
        <v>7</v>
      </c>
      <c r="B47" s="969" t="s">
        <v>198</v>
      </c>
      <c r="C47" s="637">
        <v>9773</v>
      </c>
      <c r="D47" s="637">
        <v>1594</v>
      </c>
      <c r="E47" s="637">
        <v>4888</v>
      </c>
      <c r="F47" s="637">
        <v>3291</v>
      </c>
      <c r="G47" s="637">
        <v>0</v>
      </c>
      <c r="H47" s="637">
        <v>12077</v>
      </c>
      <c r="I47" s="637">
        <v>2211</v>
      </c>
      <c r="J47" s="637">
        <v>6085</v>
      </c>
      <c r="K47" s="637">
        <v>3781</v>
      </c>
      <c r="L47" s="637">
        <v>0</v>
      </c>
      <c r="M47" s="637">
        <v>12234</v>
      </c>
      <c r="N47" s="637">
        <v>2060</v>
      </c>
      <c r="O47" s="637">
        <v>6304</v>
      </c>
      <c r="P47" s="637">
        <v>3869.9999999999995</v>
      </c>
      <c r="Q47" s="638">
        <v>0</v>
      </c>
      <c r="R47" s="637">
        <v>12212</v>
      </c>
      <c r="S47" s="638">
        <v>2073.0000000000005</v>
      </c>
      <c r="T47" s="637">
        <v>6105</v>
      </c>
      <c r="U47" s="638">
        <v>4034.0000000000005</v>
      </c>
      <c r="V47" s="638">
        <v>0</v>
      </c>
    </row>
    <row r="48" spans="1:22" ht="12.6" customHeight="1">
      <c r="A48" s="1123"/>
      <c r="B48" s="970" t="s">
        <v>21</v>
      </c>
      <c r="C48" s="649">
        <v>100</v>
      </c>
      <c r="D48" s="651">
        <v>16.31024250486033</v>
      </c>
      <c r="E48" s="651">
        <v>50.015348408881614</v>
      </c>
      <c r="F48" s="651">
        <v>33.674409086258059</v>
      </c>
      <c r="G48" s="651">
        <v>0</v>
      </c>
      <c r="H48" s="649">
        <v>100</v>
      </c>
      <c r="I48" s="651">
        <v>18.307526703651568</v>
      </c>
      <c r="J48" s="651">
        <v>50.385029394717229</v>
      </c>
      <c r="K48" s="651">
        <v>31.307443901631199</v>
      </c>
      <c r="L48" s="651">
        <v>0</v>
      </c>
      <c r="M48" s="649">
        <v>100</v>
      </c>
      <c r="N48" s="651">
        <v>16.838319437632826</v>
      </c>
      <c r="O48" s="651">
        <v>51.528527055746281</v>
      </c>
      <c r="P48" s="651">
        <v>31.633153506620886</v>
      </c>
      <c r="Q48" s="652">
        <v>0</v>
      </c>
      <c r="R48" s="652">
        <f>R47/$R$47*100</f>
        <v>100</v>
      </c>
      <c r="S48" s="652">
        <f>S47/$R$47*100</f>
        <v>16.975106452669507</v>
      </c>
      <c r="T48" s="652">
        <f>T47/$R$47*100</f>
        <v>49.991811333114974</v>
      </c>
      <c r="U48" s="652">
        <f>U47/$R$47*100</f>
        <v>33.033082214215533</v>
      </c>
      <c r="V48" s="652">
        <f>V47/$R$47*100</f>
        <v>0</v>
      </c>
    </row>
    <row r="49" spans="1:22" ht="12.6" customHeight="1">
      <c r="A49" s="1123" t="s">
        <v>8</v>
      </c>
      <c r="B49" s="969" t="s">
        <v>198</v>
      </c>
      <c r="C49" s="637">
        <v>7335</v>
      </c>
      <c r="D49" s="637">
        <v>1366</v>
      </c>
      <c r="E49" s="637">
        <v>4491</v>
      </c>
      <c r="F49" s="637">
        <v>1385</v>
      </c>
      <c r="G49" s="637">
        <v>93</v>
      </c>
      <c r="H49" s="637">
        <v>5380</v>
      </c>
      <c r="I49" s="637">
        <v>928</v>
      </c>
      <c r="J49" s="637">
        <v>3175</v>
      </c>
      <c r="K49" s="637">
        <v>1211</v>
      </c>
      <c r="L49" s="637">
        <v>66</v>
      </c>
      <c r="M49" s="637">
        <v>5249</v>
      </c>
      <c r="N49" s="637">
        <v>838</v>
      </c>
      <c r="O49" s="637">
        <v>3323</v>
      </c>
      <c r="P49" s="637">
        <v>1037</v>
      </c>
      <c r="Q49" s="638">
        <v>51</v>
      </c>
      <c r="R49" s="637">
        <v>5580</v>
      </c>
      <c r="S49" s="638">
        <v>932</v>
      </c>
      <c r="T49" s="637">
        <v>3280</v>
      </c>
      <c r="U49" s="638">
        <v>1283</v>
      </c>
      <c r="V49" s="638">
        <v>85</v>
      </c>
    </row>
    <row r="50" spans="1:22" ht="12.6" customHeight="1">
      <c r="A50" s="1123"/>
      <c r="B50" s="970" t="s">
        <v>21</v>
      </c>
      <c r="C50" s="649">
        <v>100.00000000000001</v>
      </c>
      <c r="D50" s="651">
        <v>18.623040218132243</v>
      </c>
      <c r="E50" s="651">
        <v>61.226993865030678</v>
      </c>
      <c r="F50" s="651">
        <v>18.882072256305385</v>
      </c>
      <c r="G50" s="651">
        <v>1.2678936605316973</v>
      </c>
      <c r="H50" s="649">
        <v>100.00000000000001</v>
      </c>
      <c r="I50" s="651">
        <v>17.249070631970262</v>
      </c>
      <c r="J50" s="651">
        <v>59.014869888475836</v>
      </c>
      <c r="K50" s="651">
        <v>22.5092936802974</v>
      </c>
      <c r="L50" s="651">
        <v>1.2267657992565055</v>
      </c>
      <c r="M50" s="649">
        <v>100.00000000000001</v>
      </c>
      <c r="N50" s="651">
        <v>15.964945703943609</v>
      </c>
      <c r="O50" s="651">
        <v>63.307296627929134</v>
      </c>
      <c r="P50" s="651">
        <v>19.756144027433798</v>
      </c>
      <c r="Q50" s="652">
        <v>0.97161364069346545</v>
      </c>
      <c r="R50" s="652">
        <f>R49/$R$49*100</f>
        <v>100</v>
      </c>
      <c r="S50" s="652">
        <f>S49/$R$49*100</f>
        <v>16.702508960573475</v>
      </c>
      <c r="T50" s="652">
        <f>T49/$R$49*100</f>
        <v>58.781362007168461</v>
      </c>
      <c r="U50" s="652">
        <f>U49/$R$49*100</f>
        <v>22.992831541218639</v>
      </c>
      <c r="V50" s="652">
        <f>V49/$R$49*100</f>
        <v>1.5232974910394266</v>
      </c>
    </row>
    <row r="51" spans="1:22" ht="12.6" customHeight="1">
      <c r="A51" s="1123" t="s">
        <v>9</v>
      </c>
      <c r="B51" s="969" t="s">
        <v>198</v>
      </c>
      <c r="C51" s="637">
        <v>1384</v>
      </c>
      <c r="D51" s="637">
        <v>267.50591192402294</v>
      </c>
      <c r="E51" s="637">
        <v>884.50070833056338</v>
      </c>
      <c r="F51" s="637">
        <v>231.99337974541362</v>
      </c>
      <c r="G51" s="637">
        <v>0</v>
      </c>
      <c r="H51" s="637">
        <v>1376</v>
      </c>
      <c r="I51" s="637">
        <v>155</v>
      </c>
      <c r="J51" s="637">
        <v>916</v>
      </c>
      <c r="K51" s="637">
        <v>305</v>
      </c>
      <c r="L51" s="637">
        <v>0</v>
      </c>
      <c r="M51" s="637">
        <v>1376</v>
      </c>
      <c r="N51" s="637">
        <v>155</v>
      </c>
      <c r="O51" s="637">
        <v>916</v>
      </c>
      <c r="P51" s="637">
        <v>305</v>
      </c>
      <c r="Q51" s="637">
        <v>0</v>
      </c>
      <c r="R51" s="637">
        <v>1310</v>
      </c>
      <c r="S51" s="637">
        <v>153</v>
      </c>
      <c r="T51" s="637">
        <v>847</v>
      </c>
      <c r="U51" s="637">
        <v>310</v>
      </c>
      <c r="V51" s="638">
        <v>0</v>
      </c>
    </row>
    <row r="52" spans="1:22" ht="12.6" customHeight="1">
      <c r="A52" s="1123"/>
      <c r="B52" s="970" t="s">
        <v>21</v>
      </c>
      <c r="C52" s="649">
        <f>C51/$C$51*100</f>
        <v>100</v>
      </c>
      <c r="D52" s="651">
        <f>D51/$C$51*100</f>
        <v>19.328461844221312</v>
      </c>
      <c r="E52" s="651">
        <f>E51/$C$51*100</f>
        <v>63.909010717526257</v>
      </c>
      <c r="F52" s="651">
        <f>F51/$C$51*100</f>
        <v>16.762527438252427</v>
      </c>
      <c r="G52" s="651">
        <f>G51/$C$51*100</f>
        <v>0</v>
      </c>
      <c r="H52" s="649">
        <f>H51/$H$51*100</f>
        <v>100</v>
      </c>
      <c r="I52" s="651">
        <f>I51/$H$51*100</f>
        <v>11.26453488372093</v>
      </c>
      <c r="J52" s="651">
        <f>J51/$H$51*100</f>
        <v>66.569767441860463</v>
      </c>
      <c r="K52" s="651">
        <f>K51/$H$51*100</f>
        <v>22.165697674418606</v>
      </c>
      <c r="L52" s="651">
        <f>L51/$H$51*100</f>
        <v>0</v>
      </c>
      <c r="M52" s="649">
        <f>M51/$M$51*100</f>
        <v>100</v>
      </c>
      <c r="N52" s="651">
        <f>N51/$M$51*100</f>
        <v>11.26453488372093</v>
      </c>
      <c r="O52" s="651">
        <f>O51/$M$51*100</f>
        <v>66.569767441860463</v>
      </c>
      <c r="P52" s="651">
        <f>P51/$M$51*100</f>
        <v>22.165697674418606</v>
      </c>
      <c r="Q52" s="651">
        <f>Q51/$M$51*100</f>
        <v>0</v>
      </c>
      <c r="R52" s="652">
        <f>R51/$R$51*100</f>
        <v>100</v>
      </c>
      <c r="S52" s="652">
        <f>S51/$R$51*100</f>
        <v>11.679389312977099</v>
      </c>
      <c r="T52" s="652">
        <f>T51/$R$51*100</f>
        <v>64.656488549618317</v>
      </c>
      <c r="U52" s="652">
        <f>U51/$R$51*100</f>
        <v>23.664122137404579</v>
      </c>
      <c r="V52" s="652">
        <f>V51/$R$51*100</f>
        <v>0</v>
      </c>
    </row>
    <row r="53" spans="1:22" ht="12.6" customHeight="1">
      <c r="A53" s="1123" t="s">
        <v>10</v>
      </c>
      <c r="B53" s="969" t="s">
        <v>198</v>
      </c>
      <c r="C53" s="637">
        <v>4123</v>
      </c>
      <c r="D53" s="637">
        <v>206</v>
      </c>
      <c r="E53" s="637">
        <v>2879</v>
      </c>
      <c r="F53" s="637">
        <v>988</v>
      </c>
      <c r="G53" s="637">
        <v>50</v>
      </c>
      <c r="H53" s="637">
        <v>4512</v>
      </c>
      <c r="I53" s="637">
        <v>234</v>
      </c>
      <c r="J53" s="637">
        <v>2397</v>
      </c>
      <c r="K53" s="637">
        <v>1687</v>
      </c>
      <c r="L53" s="637">
        <v>194</v>
      </c>
      <c r="M53" s="637">
        <v>4530</v>
      </c>
      <c r="N53" s="637">
        <v>228</v>
      </c>
      <c r="O53" s="637">
        <v>2406</v>
      </c>
      <c r="P53" s="637">
        <v>1821</v>
      </c>
      <c r="Q53" s="638">
        <v>75</v>
      </c>
      <c r="R53" s="637">
        <v>4683</v>
      </c>
      <c r="S53" s="638">
        <v>351</v>
      </c>
      <c r="T53" s="637">
        <v>2321</v>
      </c>
      <c r="U53" s="638">
        <v>1938</v>
      </c>
      <c r="V53" s="638">
        <v>73</v>
      </c>
    </row>
    <row r="54" spans="1:22" ht="12.6" customHeight="1">
      <c r="A54" s="1123"/>
      <c r="B54" s="970" t="s">
        <v>21</v>
      </c>
      <c r="C54" s="649">
        <v>100.00000000000001</v>
      </c>
      <c r="D54" s="651">
        <v>4.9963618724229928</v>
      </c>
      <c r="E54" s="651">
        <v>69.827795294688343</v>
      </c>
      <c r="F54" s="651">
        <v>23.963133640552996</v>
      </c>
      <c r="G54" s="651">
        <v>1.2127091923356779</v>
      </c>
      <c r="H54" s="649">
        <v>100</v>
      </c>
      <c r="I54" s="651">
        <v>5.1861702127659575</v>
      </c>
      <c r="J54" s="651">
        <v>53.125</v>
      </c>
      <c r="K54" s="651">
        <v>37.38918439716312</v>
      </c>
      <c r="L54" s="651">
        <v>4.2996453900709222</v>
      </c>
      <c r="M54" s="649">
        <v>100</v>
      </c>
      <c r="N54" s="651">
        <v>5.0331125827814578</v>
      </c>
      <c r="O54" s="651">
        <v>53.112582781456958</v>
      </c>
      <c r="P54" s="651">
        <v>40.198675496688743</v>
      </c>
      <c r="Q54" s="652">
        <v>1.6556291390728477</v>
      </c>
      <c r="R54" s="652">
        <f>R53/$R$53*100</f>
        <v>100</v>
      </c>
      <c r="S54" s="652">
        <f>S53/$R$53*100</f>
        <v>7.4951953875720694</v>
      </c>
      <c r="T54" s="652">
        <f>T53/$R$53*100</f>
        <v>49.56224642323297</v>
      </c>
      <c r="U54" s="652">
        <f>U53/$R$53*100</f>
        <v>41.383728379244076</v>
      </c>
      <c r="V54" s="652">
        <f>V53/$R$53*100</f>
        <v>1.5588298099508862</v>
      </c>
    </row>
    <row r="55" spans="1:22" ht="12.6" customHeight="1">
      <c r="A55" s="1123" t="s">
        <v>11</v>
      </c>
      <c r="B55" s="969" t="s">
        <v>198</v>
      </c>
      <c r="C55" s="637">
        <v>10351</v>
      </c>
      <c r="D55" s="637">
        <v>857.71272124034556</v>
      </c>
      <c r="E55" s="637">
        <v>7413.8138568231061</v>
      </c>
      <c r="F55" s="637">
        <v>2029.9277900354778</v>
      </c>
      <c r="G55" s="637">
        <v>49.545631901071332</v>
      </c>
      <c r="H55" s="637">
        <v>14451</v>
      </c>
      <c r="I55" s="637">
        <v>3132</v>
      </c>
      <c r="J55" s="637">
        <v>8369</v>
      </c>
      <c r="K55" s="637">
        <v>2950</v>
      </c>
      <c r="L55" s="637">
        <v>0</v>
      </c>
      <c r="M55" s="637">
        <v>14067</v>
      </c>
      <c r="N55" s="637">
        <v>1971</v>
      </c>
      <c r="O55" s="637">
        <v>9560</v>
      </c>
      <c r="P55" s="637">
        <v>2536</v>
      </c>
      <c r="Q55" s="638">
        <v>0</v>
      </c>
      <c r="R55" s="637">
        <v>12924</v>
      </c>
      <c r="S55" s="638">
        <v>1787</v>
      </c>
      <c r="T55" s="637">
        <v>8823</v>
      </c>
      <c r="U55" s="638">
        <v>2314</v>
      </c>
      <c r="V55" s="638">
        <v>0</v>
      </c>
    </row>
    <row r="56" spans="1:22" ht="12.6" customHeight="1">
      <c r="A56" s="1123"/>
      <c r="B56" s="970" t="s">
        <v>21</v>
      </c>
      <c r="C56" s="649">
        <v>100.00000000000001</v>
      </c>
      <c r="D56" s="651">
        <v>8.286278825624052</v>
      </c>
      <c r="E56" s="651">
        <v>71.624131550798054</v>
      </c>
      <c r="F56" s="651">
        <v>19.610934112988868</v>
      </c>
      <c r="G56" s="651">
        <v>0.4786555105890381</v>
      </c>
      <c r="H56" s="649">
        <v>100</v>
      </c>
      <c r="I56" s="651">
        <v>21.673240606186422</v>
      </c>
      <c r="J56" s="651">
        <v>57.912947200885753</v>
      </c>
      <c r="K56" s="651">
        <v>20.413812192927825</v>
      </c>
      <c r="L56" s="651">
        <v>0</v>
      </c>
      <c r="M56" s="649">
        <v>100</v>
      </c>
      <c r="N56" s="651">
        <v>14.011516314779271</v>
      </c>
      <c r="O56" s="651">
        <v>67.960474870263738</v>
      </c>
      <c r="P56" s="651">
        <v>18.028008814956991</v>
      </c>
      <c r="Q56" s="652">
        <v>0</v>
      </c>
      <c r="R56" s="652">
        <f>R55/$R$55*100</f>
        <v>100</v>
      </c>
      <c r="S56" s="652">
        <f>S55/$R$55*100</f>
        <v>13.826988548437017</v>
      </c>
      <c r="T56" s="652">
        <f>T55/$R$55*100</f>
        <v>68.26833797585887</v>
      </c>
      <c r="U56" s="652">
        <f>U55/$R$55*100</f>
        <v>17.904673475704115</v>
      </c>
      <c r="V56" s="652">
        <f>V55/$R$55*100</f>
        <v>0</v>
      </c>
    </row>
    <row r="57" spans="1:22" ht="12.6" customHeight="1">
      <c r="A57" s="1123" t="s">
        <v>12</v>
      </c>
      <c r="B57" s="969" t="s">
        <v>198</v>
      </c>
      <c r="C57" s="637">
        <v>4374</v>
      </c>
      <c r="D57" s="637">
        <v>677.66447604867278</v>
      </c>
      <c r="E57" s="637">
        <v>3010.3407095548596</v>
      </c>
      <c r="F57" s="637">
        <v>684.10006674539193</v>
      </c>
      <c r="G57" s="637">
        <v>1.8947476510756276</v>
      </c>
      <c r="H57" s="637">
        <v>3410</v>
      </c>
      <c r="I57" s="637">
        <v>312</v>
      </c>
      <c r="J57" s="637">
        <v>2224</v>
      </c>
      <c r="K57" s="637">
        <v>859</v>
      </c>
      <c r="L57" s="637">
        <v>15</v>
      </c>
      <c r="M57" s="637">
        <v>3396</v>
      </c>
      <c r="N57" s="637">
        <v>295</v>
      </c>
      <c r="O57" s="637">
        <v>2163</v>
      </c>
      <c r="P57" s="637">
        <v>938</v>
      </c>
      <c r="Q57" s="638">
        <v>0</v>
      </c>
      <c r="R57" s="637">
        <v>3870</v>
      </c>
      <c r="S57" s="638">
        <v>324</v>
      </c>
      <c r="T57" s="637">
        <v>2561</v>
      </c>
      <c r="U57" s="638">
        <v>985</v>
      </c>
      <c r="V57" s="638">
        <v>0</v>
      </c>
    </row>
    <row r="58" spans="1:22" ht="12.6" customHeight="1">
      <c r="A58" s="1123"/>
      <c r="B58" s="970" t="s">
        <v>21</v>
      </c>
      <c r="C58" s="649">
        <v>100</v>
      </c>
      <c r="D58" s="651">
        <v>15.493014998826537</v>
      </c>
      <c r="E58" s="651">
        <v>68.823518736965241</v>
      </c>
      <c r="F58" s="651">
        <v>15.640147845116413</v>
      </c>
      <c r="G58" s="651">
        <v>4.3318419091806754E-2</v>
      </c>
      <c r="H58" s="649">
        <v>100</v>
      </c>
      <c r="I58" s="651">
        <v>9.1495601173020535</v>
      </c>
      <c r="J58" s="651">
        <v>65.219941348973606</v>
      </c>
      <c r="K58" s="651">
        <v>25.190615835777127</v>
      </c>
      <c r="L58" s="651">
        <v>0.43988269794721413</v>
      </c>
      <c r="M58" s="649">
        <v>100</v>
      </c>
      <c r="N58" s="651">
        <v>8.6866902237926968</v>
      </c>
      <c r="O58" s="651">
        <v>63.692579505300358</v>
      </c>
      <c r="P58" s="651">
        <v>27.62073027090695</v>
      </c>
      <c r="Q58" s="652">
        <v>0</v>
      </c>
      <c r="R58" s="652">
        <f>R57/$R$57*100</f>
        <v>100</v>
      </c>
      <c r="S58" s="652">
        <f>S57/$R$57*100</f>
        <v>8.3720930232558146</v>
      </c>
      <c r="T58" s="652">
        <f>T57/$R$57*100</f>
        <v>66.175710594315234</v>
      </c>
      <c r="U58" s="652">
        <f>U57/$R$57*100</f>
        <v>25.452196382428944</v>
      </c>
      <c r="V58" s="652">
        <f>V57/$R$57*100</f>
        <v>0</v>
      </c>
    </row>
    <row r="59" spans="1:22" ht="12.6" customHeight="1">
      <c r="A59" s="1123" t="s">
        <v>13</v>
      </c>
      <c r="B59" s="969" t="s">
        <v>198</v>
      </c>
      <c r="C59" s="637">
        <v>19882.00183646677</v>
      </c>
      <c r="D59" s="637">
        <v>2547.3655598128953</v>
      </c>
      <c r="E59" s="637">
        <v>13295.859980707595</v>
      </c>
      <c r="F59" s="637">
        <v>3858.7402695376891</v>
      </c>
      <c r="G59" s="637">
        <v>180.03602640859131</v>
      </c>
      <c r="H59" s="637">
        <v>21578</v>
      </c>
      <c r="I59" s="637">
        <v>3058</v>
      </c>
      <c r="J59" s="637">
        <v>13304</v>
      </c>
      <c r="K59" s="637">
        <v>4752</v>
      </c>
      <c r="L59" s="637">
        <v>464</v>
      </c>
      <c r="M59" s="637">
        <v>22158</v>
      </c>
      <c r="N59" s="637">
        <v>2853</v>
      </c>
      <c r="O59" s="637">
        <v>13422</v>
      </c>
      <c r="P59" s="637">
        <v>5562</v>
      </c>
      <c r="Q59" s="638">
        <v>321</v>
      </c>
      <c r="R59" s="637">
        <v>22379.201875059014</v>
      </c>
      <c r="S59" s="638">
        <v>4939.8142746001749</v>
      </c>
      <c r="T59" s="637">
        <v>13067.38744930432</v>
      </c>
      <c r="U59" s="638">
        <v>4034.5083891636823</v>
      </c>
      <c r="V59" s="638">
        <v>337.49176199083831</v>
      </c>
    </row>
    <row r="60" spans="1:22" ht="12.6" customHeight="1">
      <c r="A60" s="1123"/>
      <c r="B60" s="970" t="s">
        <v>21</v>
      </c>
      <c r="C60" s="649">
        <v>99.999999999999986</v>
      </c>
      <c r="D60" s="651">
        <v>12.812419899995279</v>
      </c>
      <c r="E60" s="651">
        <v>66.873849474859526</v>
      </c>
      <c r="F60" s="651">
        <v>19.408207992719035</v>
      </c>
      <c r="G60" s="651">
        <v>0.9055226324261596</v>
      </c>
      <c r="H60" s="649">
        <v>100</v>
      </c>
      <c r="I60" s="651">
        <v>14.171841690610808</v>
      </c>
      <c r="J60" s="651">
        <v>61.655389748818244</v>
      </c>
      <c r="K60" s="651">
        <v>22.022430253035498</v>
      </c>
      <c r="L60" s="651">
        <v>2.1503383075354527</v>
      </c>
      <c r="M60" s="649">
        <v>100</v>
      </c>
      <c r="N60" s="651">
        <v>12.875710804224207</v>
      </c>
      <c r="O60" s="651">
        <v>60.574059030598427</v>
      </c>
      <c r="P60" s="651">
        <v>25.101543460601135</v>
      </c>
      <c r="Q60" s="652">
        <v>1.4486867045762253</v>
      </c>
      <c r="R60" s="652">
        <f>R59/$R$59*100</f>
        <v>100</v>
      </c>
      <c r="S60" s="652">
        <f>S59/$R$59*100</f>
        <v>22.073237026855093</v>
      </c>
      <c r="T60" s="652">
        <f>T59/$R$59*100</f>
        <v>58.390766222398447</v>
      </c>
      <c r="U60" s="652">
        <f>U59/$R$59*100</f>
        <v>18.027936883933414</v>
      </c>
      <c r="V60" s="652">
        <f>V59/$R$59*100</f>
        <v>1.5080598668130489</v>
      </c>
    </row>
    <row r="61" spans="1:22" ht="12.6" customHeight="1">
      <c r="A61" s="1123" t="s">
        <v>14</v>
      </c>
      <c r="B61" s="969" t="s">
        <v>198</v>
      </c>
      <c r="C61" s="637">
        <v>47585</v>
      </c>
      <c r="D61" s="637">
        <v>7984</v>
      </c>
      <c r="E61" s="637">
        <v>25286</v>
      </c>
      <c r="F61" s="637">
        <v>12616</v>
      </c>
      <c r="G61" s="637">
        <v>1699</v>
      </c>
      <c r="H61" s="637">
        <v>50588</v>
      </c>
      <c r="I61" s="637">
        <v>9693</v>
      </c>
      <c r="J61" s="637">
        <v>26958</v>
      </c>
      <c r="K61" s="637">
        <v>13569</v>
      </c>
      <c r="L61" s="637">
        <v>368</v>
      </c>
      <c r="M61" s="637">
        <v>43994</v>
      </c>
      <c r="N61" s="637">
        <v>10083</v>
      </c>
      <c r="O61" s="637">
        <v>23083</v>
      </c>
      <c r="P61" s="637">
        <v>10384</v>
      </c>
      <c r="Q61" s="638">
        <v>444</v>
      </c>
      <c r="R61" s="637">
        <v>47802</v>
      </c>
      <c r="S61" s="638">
        <v>9286</v>
      </c>
      <c r="T61" s="637">
        <v>24817</v>
      </c>
      <c r="U61" s="638">
        <v>13308</v>
      </c>
      <c r="V61" s="638">
        <v>391</v>
      </c>
    </row>
    <row r="62" spans="1:22" ht="12.6" customHeight="1">
      <c r="A62" s="1123"/>
      <c r="B62" s="970" t="s">
        <v>21</v>
      </c>
      <c r="C62" s="649">
        <v>100</v>
      </c>
      <c r="D62" s="651">
        <v>16.778396553535778</v>
      </c>
      <c r="E62" s="651">
        <v>53.138594094777766</v>
      </c>
      <c r="F62" s="651">
        <v>26.512556477881684</v>
      </c>
      <c r="G62" s="651">
        <v>3.5704528738047703</v>
      </c>
      <c r="H62" s="649">
        <v>100</v>
      </c>
      <c r="I62" s="651">
        <v>19.160670514746581</v>
      </c>
      <c r="J62" s="651">
        <v>53.289317624733137</v>
      </c>
      <c r="K62" s="651">
        <v>26.822566616588915</v>
      </c>
      <c r="L62" s="651">
        <v>0.72744524393136711</v>
      </c>
      <c r="M62" s="649">
        <v>100</v>
      </c>
      <c r="N62" s="651">
        <v>22.919034413783695</v>
      </c>
      <c r="O62" s="651">
        <v>52.468518434331955</v>
      </c>
      <c r="P62" s="651">
        <v>23.603218620721005</v>
      </c>
      <c r="Q62" s="652">
        <v>1.0092285311633404</v>
      </c>
      <c r="R62" s="652">
        <f>R61/$R$61*100</f>
        <v>100</v>
      </c>
      <c r="S62" s="652">
        <f>S61/$R$61*100</f>
        <v>19.425965440776537</v>
      </c>
      <c r="T62" s="652">
        <f>T61/$R$61*100</f>
        <v>51.916237814317391</v>
      </c>
      <c r="U62" s="652">
        <f>U61/$R$61*100</f>
        <v>27.839839337266227</v>
      </c>
      <c r="V62" s="652">
        <f>V61/$R$61*100</f>
        <v>0.81795740763984759</v>
      </c>
    </row>
    <row r="63" spans="1:22" ht="12.6" customHeight="1">
      <c r="A63" s="1123" t="s">
        <v>15</v>
      </c>
      <c r="B63" s="969" t="s">
        <v>198</v>
      </c>
      <c r="C63" s="637">
        <v>10381</v>
      </c>
      <c r="D63" s="637">
        <v>607</v>
      </c>
      <c r="E63" s="637">
        <v>8308</v>
      </c>
      <c r="F63" s="637">
        <v>1403</v>
      </c>
      <c r="G63" s="637">
        <v>63</v>
      </c>
      <c r="H63" s="637">
        <v>13284</v>
      </c>
      <c r="I63" s="637">
        <v>1272</v>
      </c>
      <c r="J63" s="637">
        <v>10006</v>
      </c>
      <c r="K63" s="637">
        <v>1996</v>
      </c>
      <c r="L63" s="637">
        <v>10</v>
      </c>
      <c r="M63" s="637">
        <v>13384</v>
      </c>
      <c r="N63" s="637">
        <v>1297</v>
      </c>
      <c r="O63" s="637">
        <v>9753</v>
      </c>
      <c r="P63" s="637">
        <v>2329</v>
      </c>
      <c r="Q63" s="638">
        <v>5</v>
      </c>
      <c r="R63" s="637">
        <v>12730</v>
      </c>
      <c r="S63" s="638">
        <v>1177</v>
      </c>
      <c r="T63" s="637">
        <v>9153</v>
      </c>
      <c r="U63" s="638">
        <v>2389</v>
      </c>
      <c r="V63" s="638">
        <v>11</v>
      </c>
    </row>
    <row r="64" spans="1:22" ht="12.6" customHeight="1">
      <c r="A64" s="1123"/>
      <c r="B64" s="970" t="s">
        <v>21</v>
      </c>
      <c r="C64" s="649">
        <v>100.00000000000001</v>
      </c>
      <c r="D64" s="651">
        <v>5.8472208843078706</v>
      </c>
      <c r="E64" s="651">
        <v>80.030825546671807</v>
      </c>
      <c r="F64" s="651">
        <v>13.51507561891918</v>
      </c>
      <c r="G64" s="651">
        <v>0.60687795010114642</v>
      </c>
      <c r="H64" s="649">
        <v>100.00000000000001</v>
      </c>
      <c r="I64" s="651">
        <v>9.5754290876242099</v>
      </c>
      <c r="J64" s="651">
        <v>75.323697681421265</v>
      </c>
      <c r="K64" s="651">
        <v>15.025594700391448</v>
      </c>
      <c r="L64" s="651">
        <v>7.527853056308341E-2</v>
      </c>
      <c r="M64" s="649">
        <v>100</v>
      </c>
      <c r="N64" s="651">
        <v>9.6906754333532579</v>
      </c>
      <c r="O64" s="651">
        <v>72.87059175134489</v>
      </c>
      <c r="P64" s="651">
        <v>17.401374775851764</v>
      </c>
      <c r="Q64" s="652">
        <v>3.7358039450089656E-2</v>
      </c>
      <c r="R64" s="652">
        <f>R63/$R$63*100</f>
        <v>100</v>
      </c>
      <c r="S64" s="652">
        <f>S63/$R$63*100</f>
        <v>9.245875883739199</v>
      </c>
      <c r="T64" s="652">
        <f>T63/$R$63*100</f>
        <v>71.901021209740762</v>
      </c>
      <c r="U64" s="652">
        <f>U63/$R$63*100</f>
        <v>18.766692851531815</v>
      </c>
      <c r="V64" s="652">
        <f>V63/$R$63*100</f>
        <v>8.6410054988216814E-2</v>
      </c>
    </row>
    <row r="65" spans="1:22" ht="12.6" customHeight="1">
      <c r="A65" s="1123" t="s">
        <v>16</v>
      </c>
      <c r="B65" s="969" t="s">
        <v>198</v>
      </c>
      <c r="C65" s="637">
        <v>1508.0051067542129</v>
      </c>
      <c r="D65" s="637">
        <v>285.27614410451321</v>
      </c>
      <c r="E65" s="637">
        <v>690.30509056763458</v>
      </c>
      <c r="F65" s="637">
        <v>527.82643225046832</v>
      </c>
      <c r="G65" s="637">
        <v>4.5974398315967759</v>
      </c>
      <c r="H65" s="637">
        <v>2294.9355344241185</v>
      </c>
      <c r="I65" s="637">
        <v>479.96078431372553</v>
      </c>
      <c r="J65" s="637">
        <v>1180.4575087310827</v>
      </c>
      <c r="K65" s="637">
        <v>629.51724137931035</v>
      </c>
      <c r="L65" s="637">
        <v>5</v>
      </c>
      <c r="M65" s="637">
        <v>2174.3573337664202</v>
      </c>
      <c r="N65" s="637">
        <v>570.15894884261093</v>
      </c>
      <c r="O65" s="637">
        <v>1195.4635715133807</v>
      </c>
      <c r="P65" s="637">
        <v>384.73481341042856</v>
      </c>
      <c r="Q65" s="638">
        <v>24</v>
      </c>
      <c r="R65" s="637">
        <v>2424</v>
      </c>
      <c r="S65" s="638">
        <v>637.80502215657316</v>
      </c>
      <c r="T65" s="637">
        <v>1128.7134416543574</v>
      </c>
      <c r="U65" s="638">
        <v>612.0162481536189</v>
      </c>
      <c r="V65" s="638">
        <v>45.465288035450513</v>
      </c>
    </row>
    <row r="66" spans="1:22" ht="12.6" customHeight="1">
      <c r="A66" s="1123"/>
      <c r="B66" s="970" t="s">
        <v>21</v>
      </c>
      <c r="C66" s="649">
        <v>100</v>
      </c>
      <c r="D66" s="651">
        <v>18.917452124451582</v>
      </c>
      <c r="E66" s="651">
        <v>45.776044621853273</v>
      </c>
      <c r="F66" s="651">
        <v>35.001634270758331</v>
      </c>
      <c r="G66" s="651">
        <v>0.30486898293681342</v>
      </c>
      <c r="H66" s="649">
        <v>100</v>
      </c>
      <c r="I66" s="651">
        <v>20.913911398132797</v>
      </c>
      <c r="J66" s="651">
        <v>51.437501882914617</v>
      </c>
      <c r="K66" s="651">
        <v>27.430715675300167</v>
      </c>
      <c r="L66" s="651">
        <v>0.21787104365241697</v>
      </c>
      <c r="M66" s="649">
        <v>99.999999999999986</v>
      </c>
      <c r="N66" s="651">
        <v>26.221952573682174</v>
      </c>
      <c r="O66" s="651">
        <v>54.980087814848702</v>
      </c>
      <c r="P66" s="651">
        <v>17.694185193746016</v>
      </c>
      <c r="Q66" s="652">
        <v>1.1037744177231079</v>
      </c>
      <c r="R66" s="652">
        <f>R65/$R$65*100</f>
        <v>100</v>
      </c>
      <c r="S66" s="652">
        <f>S65/$R$65*100</f>
        <v>26.312088372795923</v>
      </c>
      <c r="T66" s="652">
        <f>T65/$R$65*100</f>
        <v>46.564085876829928</v>
      </c>
      <c r="U66" s="652">
        <f>U65/$R$65*100</f>
        <v>25.248195055842366</v>
      </c>
      <c r="V66" s="652">
        <f>V65/$R$65*100</f>
        <v>1.8756306945317869</v>
      </c>
    </row>
    <row r="67" spans="1:22" ht="12.6" customHeight="1">
      <c r="A67" s="1123" t="s">
        <v>17</v>
      </c>
      <c r="B67" s="969" t="s">
        <v>198</v>
      </c>
      <c r="C67" s="637">
        <v>17145</v>
      </c>
      <c r="D67" s="637">
        <v>2892.3813751746775</v>
      </c>
      <c r="E67" s="637">
        <v>11856.170452944958</v>
      </c>
      <c r="F67" s="637">
        <v>2354.3444241271668</v>
      </c>
      <c r="G67" s="637">
        <v>42.103747753197396</v>
      </c>
      <c r="H67" s="637">
        <v>11645</v>
      </c>
      <c r="I67" s="637">
        <v>1379</v>
      </c>
      <c r="J67" s="637">
        <v>7626</v>
      </c>
      <c r="K67" s="637">
        <v>2592</v>
      </c>
      <c r="L67" s="637">
        <v>48</v>
      </c>
      <c r="M67" s="637">
        <v>11377</v>
      </c>
      <c r="N67" s="637">
        <v>1284</v>
      </c>
      <c r="O67" s="637">
        <v>7444</v>
      </c>
      <c r="P67" s="637">
        <v>2518</v>
      </c>
      <c r="Q67" s="638">
        <v>131</v>
      </c>
      <c r="R67" s="637">
        <v>11939</v>
      </c>
      <c r="S67" s="638">
        <v>1304</v>
      </c>
      <c r="T67" s="637">
        <v>7875</v>
      </c>
      <c r="U67" s="638">
        <v>2583</v>
      </c>
      <c r="V67" s="638">
        <v>177</v>
      </c>
    </row>
    <row r="68" spans="1:22" ht="12.6" customHeight="1">
      <c r="A68" s="1123"/>
      <c r="B68" s="970" t="s">
        <v>21</v>
      </c>
      <c r="C68" s="649">
        <v>100</v>
      </c>
      <c r="D68" s="651">
        <v>16.87011592402845</v>
      </c>
      <c r="E68" s="651">
        <v>69.152350265062452</v>
      </c>
      <c r="F68" s="651">
        <v>13.731959312494412</v>
      </c>
      <c r="G68" s="651">
        <v>0.24557449841468298</v>
      </c>
      <c r="H68" s="649">
        <v>99.999999999999986</v>
      </c>
      <c r="I68" s="651">
        <v>11.841992271361098</v>
      </c>
      <c r="J68" s="651">
        <v>65.487333619579218</v>
      </c>
      <c r="K68" s="651">
        <v>22.258480034349507</v>
      </c>
      <c r="L68" s="651">
        <v>0.41219407471017599</v>
      </c>
      <c r="M68" s="649">
        <v>100</v>
      </c>
      <c r="N68" s="651">
        <v>11.285927748967215</v>
      </c>
      <c r="O68" s="651">
        <v>65.430254021270983</v>
      </c>
      <c r="P68" s="651">
        <v>22.132372330139756</v>
      </c>
      <c r="Q68" s="652">
        <v>1.1514458996220445</v>
      </c>
      <c r="R68" s="652">
        <f>R67/$R$67*100</f>
        <v>100</v>
      </c>
      <c r="S68" s="652">
        <f>S67/$R$67*100</f>
        <v>10.922187787921937</v>
      </c>
      <c r="T68" s="652">
        <f>T67/$R$67*100</f>
        <v>65.960298182427337</v>
      </c>
      <c r="U68" s="652">
        <f>U67/$R$67*100</f>
        <v>21.634977803836168</v>
      </c>
      <c r="V68" s="652">
        <f>V67/$R$67*100</f>
        <v>1.4825362258145574</v>
      </c>
    </row>
    <row r="69" spans="1:22" ht="12.6" customHeight="1">
      <c r="A69" s="1123" t="s">
        <v>18</v>
      </c>
      <c r="B69" s="969" t="s">
        <v>198</v>
      </c>
      <c r="C69" s="637">
        <v>9416</v>
      </c>
      <c r="D69" s="637">
        <v>1420</v>
      </c>
      <c r="E69" s="637">
        <v>6392</v>
      </c>
      <c r="F69" s="637">
        <v>1576</v>
      </c>
      <c r="G69" s="637">
        <v>28</v>
      </c>
      <c r="H69" s="637">
        <v>7139</v>
      </c>
      <c r="I69" s="637">
        <v>1429</v>
      </c>
      <c r="J69" s="637">
        <v>4868</v>
      </c>
      <c r="K69" s="637">
        <v>842</v>
      </c>
      <c r="L69" s="637">
        <v>0</v>
      </c>
      <c r="M69" s="637">
        <v>6594</v>
      </c>
      <c r="N69" s="637">
        <v>1165</v>
      </c>
      <c r="O69" s="637">
        <v>4566</v>
      </c>
      <c r="P69" s="637">
        <v>863</v>
      </c>
      <c r="Q69" s="638">
        <v>0</v>
      </c>
      <c r="R69" s="637">
        <v>6405</v>
      </c>
      <c r="S69" s="638">
        <v>1138</v>
      </c>
      <c r="T69" s="637">
        <v>4347</v>
      </c>
      <c r="U69" s="638">
        <v>920</v>
      </c>
      <c r="V69" s="638">
        <v>0</v>
      </c>
    </row>
    <row r="70" spans="1:22" ht="12.6" customHeight="1">
      <c r="A70" s="1123"/>
      <c r="B70" s="970" t="s">
        <v>21</v>
      </c>
      <c r="C70" s="649">
        <v>99.999999999999986</v>
      </c>
      <c r="D70" s="651">
        <v>15.08071367884452</v>
      </c>
      <c r="E70" s="651">
        <v>67.884451996601527</v>
      </c>
      <c r="F70" s="651">
        <v>16.737468139337299</v>
      </c>
      <c r="G70" s="651">
        <v>0.29736618521665248</v>
      </c>
      <c r="H70" s="649">
        <v>100</v>
      </c>
      <c r="I70" s="651">
        <v>20.016809076901527</v>
      </c>
      <c r="J70" s="651">
        <v>68.188821963860491</v>
      </c>
      <c r="K70" s="651">
        <v>11.794368959237989</v>
      </c>
      <c r="L70" s="651">
        <v>0</v>
      </c>
      <c r="M70" s="649">
        <v>100</v>
      </c>
      <c r="N70" s="651">
        <v>17.667576584774036</v>
      </c>
      <c r="O70" s="651">
        <v>69.24476797088262</v>
      </c>
      <c r="P70" s="651">
        <v>13.087655444343342</v>
      </c>
      <c r="Q70" s="652">
        <v>0</v>
      </c>
      <c r="R70" s="652">
        <f>R69/$R$69*100</f>
        <v>100</v>
      </c>
      <c r="S70" s="652">
        <f>S69/$R$69*100</f>
        <v>17.767369242779079</v>
      </c>
      <c r="T70" s="652">
        <f>T69/$R$69*100</f>
        <v>67.868852459016395</v>
      </c>
      <c r="U70" s="652">
        <f>U69/$R$69*100</f>
        <v>14.363778298204528</v>
      </c>
      <c r="V70" s="652">
        <f>V69/$R$69*100</f>
        <v>0</v>
      </c>
    </row>
    <row r="71" spans="1:22" ht="12.6" customHeight="1">
      <c r="A71" s="1123" t="s">
        <v>19</v>
      </c>
      <c r="B71" s="969" t="s">
        <v>198</v>
      </c>
      <c r="C71" s="637">
        <v>5881</v>
      </c>
      <c r="D71" s="637">
        <v>786.39631336405535</v>
      </c>
      <c r="E71" s="637">
        <v>4086.3732718894007</v>
      </c>
      <c r="F71" s="637">
        <v>1000.2304147465438</v>
      </c>
      <c r="G71" s="637">
        <v>8</v>
      </c>
      <c r="H71" s="637">
        <v>7732</v>
      </c>
      <c r="I71" s="637">
        <v>1057</v>
      </c>
      <c r="J71" s="637">
        <v>5330</v>
      </c>
      <c r="K71" s="637">
        <v>1314</v>
      </c>
      <c r="L71" s="637">
        <v>31</v>
      </c>
      <c r="M71" s="637">
        <v>8787</v>
      </c>
      <c r="N71" s="637">
        <v>1036</v>
      </c>
      <c r="O71" s="637">
        <v>6203</v>
      </c>
      <c r="P71" s="637">
        <v>1534</v>
      </c>
      <c r="Q71" s="638">
        <v>14</v>
      </c>
      <c r="R71" s="637">
        <v>8475</v>
      </c>
      <c r="S71" s="638">
        <v>1045</v>
      </c>
      <c r="T71" s="637">
        <v>6016</v>
      </c>
      <c r="U71" s="638">
        <v>1385</v>
      </c>
      <c r="V71" s="638">
        <v>29</v>
      </c>
    </row>
    <row r="72" spans="1:22" ht="12.6" customHeight="1">
      <c r="A72" s="1123"/>
      <c r="B72" s="970" t="s">
        <v>21</v>
      </c>
      <c r="C72" s="649">
        <v>100</v>
      </c>
      <c r="D72" s="651">
        <v>13.371812844143093</v>
      </c>
      <c r="E72" s="651">
        <v>69.484327017333797</v>
      </c>
      <c r="F72" s="651">
        <v>17.007828851327051</v>
      </c>
      <c r="G72" s="651">
        <v>0.13603128719605509</v>
      </c>
      <c r="H72" s="649">
        <v>100</v>
      </c>
      <c r="I72" s="651">
        <v>13.67046042421107</v>
      </c>
      <c r="J72" s="651">
        <v>68.934299017071908</v>
      </c>
      <c r="K72" s="651">
        <v>16.994309363683392</v>
      </c>
      <c r="L72" s="651">
        <v>0.40093119503362645</v>
      </c>
      <c r="M72" s="649">
        <v>100</v>
      </c>
      <c r="N72" s="651">
        <v>11.790144531694548</v>
      </c>
      <c r="O72" s="651">
        <v>70.592921361101617</v>
      </c>
      <c r="P72" s="651">
        <v>17.45760782974849</v>
      </c>
      <c r="Q72" s="652">
        <v>0.15932627745533173</v>
      </c>
      <c r="R72" s="652">
        <f>R71/$R$71*100</f>
        <v>100</v>
      </c>
      <c r="S72" s="652">
        <f>S71/$R$71*100</f>
        <v>12.330383480825958</v>
      </c>
      <c r="T72" s="652">
        <f>T71/$R$71*100</f>
        <v>70.985250737463119</v>
      </c>
      <c r="U72" s="652">
        <f>U71/$R$71*100</f>
        <v>16.342182890855458</v>
      </c>
      <c r="V72" s="652">
        <f>V71/$R$71*100</f>
        <v>0.34218289085545722</v>
      </c>
    </row>
    <row r="73" spans="1:22" ht="12.6" customHeight="1">
      <c r="A73" s="1123" t="s">
        <v>20</v>
      </c>
      <c r="B73" s="969" t="s">
        <v>198</v>
      </c>
      <c r="C73" s="637">
        <v>8277</v>
      </c>
      <c r="D73" s="637">
        <v>1183</v>
      </c>
      <c r="E73" s="637">
        <v>5783</v>
      </c>
      <c r="F73" s="637">
        <v>1309</v>
      </c>
      <c r="G73" s="637">
        <v>2</v>
      </c>
      <c r="H73" s="637">
        <v>6173</v>
      </c>
      <c r="I73" s="637">
        <v>1023</v>
      </c>
      <c r="J73" s="637">
        <v>4273</v>
      </c>
      <c r="K73" s="637">
        <v>869</v>
      </c>
      <c r="L73" s="637">
        <v>8</v>
      </c>
      <c r="M73" s="637">
        <v>5518</v>
      </c>
      <c r="N73" s="637">
        <v>775</v>
      </c>
      <c r="O73" s="637">
        <v>3979</v>
      </c>
      <c r="P73" s="637">
        <v>756</v>
      </c>
      <c r="Q73" s="638">
        <v>8</v>
      </c>
      <c r="R73" s="637">
        <v>5672</v>
      </c>
      <c r="S73" s="638">
        <v>932</v>
      </c>
      <c r="T73" s="637">
        <v>3939</v>
      </c>
      <c r="U73" s="638">
        <v>783</v>
      </c>
      <c r="V73" s="638">
        <v>18</v>
      </c>
    </row>
    <row r="74" spans="1:22" ht="12.6" customHeight="1">
      <c r="A74" s="1123"/>
      <c r="B74" s="970" t="s">
        <v>21</v>
      </c>
      <c r="C74" s="649">
        <v>100</v>
      </c>
      <c r="D74" s="651">
        <v>14.292618098344811</v>
      </c>
      <c r="E74" s="651">
        <v>69.868309774072728</v>
      </c>
      <c r="F74" s="651">
        <v>15.814908783375619</v>
      </c>
      <c r="G74" s="651">
        <v>2.4163344206838227E-2</v>
      </c>
      <c r="H74" s="649">
        <v>100.00000000000001</v>
      </c>
      <c r="I74" s="651">
        <v>16.572169123602787</v>
      </c>
      <c r="J74" s="651">
        <v>69.220800259193268</v>
      </c>
      <c r="K74" s="651">
        <v>14.077433986716347</v>
      </c>
      <c r="L74" s="651">
        <v>0.12959663048760733</v>
      </c>
      <c r="M74" s="649">
        <v>99.999999999999986</v>
      </c>
      <c r="N74" s="651">
        <v>14.044943820224718</v>
      </c>
      <c r="O74" s="651">
        <v>72.109459949256973</v>
      </c>
      <c r="P74" s="651">
        <v>13.700616165277275</v>
      </c>
      <c r="Q74" s="652">
        <v>0.14498006524102935</v>
      </c>
      <c r="R74" s="652">
        <f>R73/$R$73*100</f>
        <v>100</v>
      </c>
      <c r="S74" s="652">
        <f>S73/$R$73*100</f>
        <v>16.431593794076164</v>
      </c>
      <c r="T74" s="652">
        <f>T73/$R$73*100</f>
        <v>69.446403385049365</v>
      </c>
      <c r="U74" s="652">
        <f>U73/$R$73*100</f>
        <v>13.804654442877293</v>
      </c>
      <c r="V74" s="652">
        <f>V73/$R$73*100</f>
        <v>0.31734837799717913</v>
      </c>
    </row>
    <row r="75" spans="1:22" ht="12.6" customHeight="1">
      <c r="A75" s="1117" t="s">
        <v>174</v>
      </c>
      <c r="B75" s="1117"/>
      <c r="C75" s="1117"/>
      <c r="D75" s="1117"/>
      <c r="E75" s="1117"/>
      <c r="F75" s="1117"/>
      <c r="G75" s="1117"/>
      <c r="H75" s="1117"/>
      <c r="I75" s="1117"/>
      <c r="J75" s="1117"/>
      <c r="K75" s="1117"/>
      <c r="L75" s="1117"/>
      <c r="M75" s="1117"/>
      <c r="N75" s="1117"/>
      <c r="O75" s="1117"/>
      <c r="P75" s="1117"/>
      <c r="Q75" s="1117"/>
      <c r="R75" s="1117"/>
      <c r="S75" s="1117"/>
      <c r="T75" s="1117"/>
      <c r="U75" s="1117"/>
      <c r="V75" s="1117"/>
    </row>
    <row r="76" spans="1:22" ht="12.6" customHeight="1">
      <c r="A76" s="1123" t="s">
        <v>4</v>
      </c>
      <c r="B76" s="969" t="s">
        <v>198</v>
      </c>
      <c r="C76" s="637">
        <v>386863</v>
      </c>
      <c r="D76" s="637">
        <v>214187.06815742236</v>
      </c>
      <c r="E76" s="637">
        <v>65327.148025793911</v>
      </c>
      <c r="F76" s="637">
        <v>2096.5511789517664</v>
      </c>
      <c r="G76" s="637">
        <v>105252.23263783197</v>
      </c>
      <c r="H76" s="637">
        <v>255401</v>
      </c>
      <c r="I76" s="637">
        <v>180163</v>
      </c>
      <c r="J76" s="637">
        <v>65573</v>
      </c>
      <c r="K76" s="637">
        <v>4454</v>
      </c>
      <c r="L76" s="637">
        <v>5211</v>
      </c>
      <c r="M76" s="637">
        <v>266194.71866840729</v>
      </c>
      <c r="N76" s="637">
        <v>181774.75456919061</v>
      </c>
      <c r="O76" s="637">
        <v>60410.964099216711</v>
      </c>
      <c r="P76" s="637">
        <v>3924</v>
      </c>
      <c r="Q76" s="638">
        <v>20085</v>
      </c>
      <c r="R76" s="637">
        <v>283137.79812494095</v>
      </c>
      <c r="S76" s="638">
        <v>194876.64034646424</v>
      </c>
      <c r="T76" s="637">
        <v>55663.185026960658</v>
      </c>
      <c r="U76" s="638">
        <v>6889.4927952698836</v>
      </c>
      <c r="V76" s="638">
        <v>25708.479956246192</v>
      </c>
    </row>
    <row r="77" spans="1:22" ht="12.6" customHeight="1">
      <c r="A77" s="1123"/>
      <c r="B77" s="970" t="s">
        <v>21</v>
      </c>
      <c r="C77" s="649">
        <v>100.00000000000001</v>
      </c>
      <c r="D77" s="651">
        <v>55.365095177730197</v>
      </c>
      <c r="E77" s="651">
        <v>16.886377871699779</v>
      </c>
      <c r="F77" s="651">
        <v>0.54193633894990378</v>
      </c>
      <c r="G77" s="651">
        <v>27.206590611620125</v>
      </c>
      <c r="H77" s="649">
        <v>100</v>
      </c>
      <c r="I77" s="651">
        <v>70.541227324873432</v>
      </c>
      <c r="J77" s="651">
        <v>25.674527507723148</v>
      </c>
      <c r="K77" s="651">
        <v>1.7439242602808918</v>
      </c>
      <c r="L77" s="651">
        <v>2.040320907122525</v>
      </c>
      <c r="M77" s="649">
        <v>100</v>
      </c>
      <c r="N77" s="651">
        <v>68.286386551351256</v>
      </c>
      <c r="O77" s="651">
        <v>22.694275980159198</v>
      </c>
      <c r="P77" s="651">
        <v>1.4741088852660662</v>
      </c>
      <c r="Q77" s="652">
        <v>7.5452285832234809</v>
      </c>
      <c r="R77" s="652">
        <f>R76/$R$76*100</f>
        <v>100</v>
      </c>
      <c r="S77" s="652">
        <f>S76/$R$76*100</f>
        <v>68.827490231618782</v>
      </c>
      <c r="T77" s="652">
        <f>T76/$R$76*100</f>
        <v>19.659397436720202</v>
      </c>
      <c r="U77" s="652">
        <f>U76/$R$76*100</f>
        <v>2.4332649476315202</v>
      </c>
      <c r="V77" s="652">
        <f>V76/$R$76*100</f>
        <v>9.0798473840295042</v>
      </c>
    </row>
    <row r="78" spans="1:22" ht="12.6" customHeight="1">
      <c r="A78" s="1123" t="s">
        <v>5</v>
      </c>
      <c r="B78" s="969" t="s">
        <v>198</v>
      </c>
      <c r="C78" s="637">
        <v>76603</v>
      </c>
      <c r="D78" s="637">
        <v>45165</v>
      </c>
      <c r="E78" s="637">
        <v>21648</v>
      </c>
      <c r="F78" s="637">
        <v>451</v>
      </c>
      <c r="G78" s="637">
        <v>9339</v>
      </c>
      <c r="H78" s="637">
        <v>56745</v>
      </c>
      <c r="I78" s="637">
        <v>31410</v>
      </c>
      <c r="J78" s="637">
        <v>24370</v>
      </c>
      <c r="K78" s="637">
        <v>922</v>
      </c>
      <c r="L78" s="637">
        <v>43</v>
      </c>
      <c r="M78" s="637">
        <v>61618</v>
      </c>
      <c r="N78" s="637">
        <v>35451</v>
      </c>
      <c r="O78" s="637">
        <v>24950</v>
      </c>
      <c r="P78" s="637">
        <v>1174</v>
      </c>
      <c r="Q78" s="638">
        <v>43</v>
      </c>
      <c r="R78" s="637">
        <v>64762</v>
      </c>
      <c r="S78" s="638">
        <v>39728</v>
      </c>
      <c r="T78" s="637">
        <v>23507</v>
      </c>
      <c r="U78" s="638">
        <v>1422</v>
      </c>
      <c r="V78" s="638">
        <v>105</v>
      </c>
    </row>
    <row r="79" spans="1:22" ht="12.6" customHeight="1">
      <c r="A79" s="1123"/>
      <c r="B79" s="970" t="s">
        <v>21</v>
      </c>
      <c r="C79" s="649">
        <v>100.00000000000001</v>
      </c>
      <c r="D79" s="651">
        <v>58.959831860371004</v>
      </c>
      <c r="E79" s="651">
        <v>28.259989817631165</v>
      </c>
      <c r="F79" s="651">
        <v>0.58874978786731591</v>
      </c>
      <c r="G79" s="651">
        <v>12.191428534130518</v>
      </c>
      <c r="H79" s="649">
        <v>100</v>
      </c>
      <c r="I79" s="651">
        <v>55.352894528152262</v>
      </c>
      <c r="J79" s="651">
        <v>42.946515111463569</v>
      </c>
      <c r="K79" s="651">
        <v>1.6248127588333774</v>
      </c>
      <c r="L79" s="651">
        <v>7.5777601550797422E-2</v>
      </c>
      <c r="M79" s="649">
        <v>100</v>
      </c>
      <c r="N79" s="651">
        <v>57.533512934532119</v>
      </c>
      <c r="O79" s="651">
        <v>40.491414846311145</v>
      </c>
      <c r="P79" s="651">
        <v>1.905287416014801</v>
      </c>
      <c r="Q79" s="652">
        <v>6.978480314193905E-2</v>
      </c>
      <c r="R79" s="652">
        <f>R78/$R$78*100</f>
        <v>100</v>
      </c>
      <c r="S79" s="652">
        <f>S78/$R$78*100</f>
        <v>61.344615669682831</v>
      </c>
      <c r="T79" s="652">
        <f>T78/$R$78*100</f>
        <v>36.297520150705658</v>
      </c>
      <c r="U79" s="652">
        <f>U78/$R$78*100</f>
        <v>2.1957320650999042</v>
      </c>
      <c r="V79" s="652">
        <f>V78/$R$78*100</f>
        <v>0.16213211451159631</v>
      </c>
    </row>
    <row r="80" spans="1:22" ht="12.6" customHeight="1">
      <c r="A80" s="1123" t="s">
        <v>6</v>
      </c>
      <c r="B80" s="969" t="s">
        <v>198</v>
      </c>
      <c r="C80" s="637">
        <v>33976</v>
      </c>
      <c r="D80" s="637">
        <v>17352.259185036739</v>
      </c>
      <c r="E80" s="637">
        <v>1373.3916722333556</v>
      </c>
      <c r="F80" s="637">
        <v>175.49959177614488</v>
      </c>
      <c r="G80" s="637">
        <v>15074.849550953759</v>
      </c>
      <c r="H80" s="637">
        <v>18779</v>
      </c>
      <c r="I80" s="637">
        <v>14641</v>
      </c>
      <c r="J80" s="637">
        <v>2651</v>
      </c>
      <c r="K80" s="637">
        <v>379</v>
      </c>
      <c r="L80" s="637">
        <v>1108</v>
      </c>
      <c r="M80" s="637">
        <v>24716</v>
      </c>
      <c r="N80" s="637">
        <v>13833</v>
      </c>
      <c r="O80" s="637">
        <v>3091</v>
      </c>
      <c r="P80" s="637">
        <v>474</v>
      </c>
      <c r="Q80" s="638">
        <v>7318</v>
      </c>
      <c r="R80" s="637">
        <v>24852</v>
      </c>
      <c r="S80" s="638">
        <v>14432</v>
      </c>
      <c r="T80" s="637">
        <v>3296</v>
      </c>
      <c r="U80" s="638">
        <v>661</v>
      </c>
      <c r="V80" s="638">
        <v>6463</v>
      </c>
    </row>
    <row r="81" spans="1:22" ht="12.6" customHeight="1">
      <c r="A81" s="1123"/>
      <c r="B81" s="970" t="s">
        <v>21</v>
      </c>
      <c r="C81" s="649">
        <v>100</v>
      </c>
      <c r="D81" s="651">
        <v>51.072107325867492</v>
      </c>
      <c r="E81" s="651">
        <v>4.042240617592876</v>
      </c>
      <c r="F81" s="651">
        <v>0.51653988632018155</v>
      </c>
      <c r="G81" s="651">
        <v>44.369112170219445</v>
      </c>
      <c r="H81" s="649">
        <v>100</v>
      </c>
      <c r="I81" s="651">
        <v>77.964747856648387</v>
      </c>
      <c r="J81" s="651">
        <v>14.116832632195537</v>
      </c>
      <c r="K81" s="651">
        <v>2.0182118323659406</v>
      </c>
      <c r="L81" s="651">
        <v>5.9002076787901379</v>
      </c>
      <c r="M81" s="649">
        <v>100</v>
      </c>
      <c r="N81" s="651">
        <v>55.967794141446838</v>
      </c>
      <c r="O81" s="651">
        <v>12.506068943194693</v>
      </c>
      <c r="P81" s="651">
        <v>1.9177860495225765</v>
      </c>
      <c r="Q81" s="652">
        <v>29.608350865835895</v>
      </c>
      <c r="R81" s="652">
        <f>R80/$R$80*100</f>
        <v>100</v>
      </c>
      <c r="S81" s="652">
        <f>S80/$R$80*100</f>
        <v>58.071784967004668</v>
      </c>
      <c r="T81" s="652">
        <f>T80/$R$80*100</f>
        <v>13.262514083373572</v>
      </c>
      <c r="U81" s="652">
        <f>U80/$R$80*100</f>
        <v>2.6597456945115083</v>
      </c>
      <c r="V81" s="652">
        <f>V80/$R$80*100</f>
        <v>26.005955255110251</v>
      </c>
    </row>
    <row r="82" spans="1:22" ht="12.6" customHeight="1">
      <c r="A82" s="1123" t="s">
        <v>7</v>
      </c>
      <c r="B82" s="969" t="s">
        <v>198</v>
      </c>
      <c r="C82" s="637">
        <v>10545</v>
      </c>
      <c r="D82" s="637">
        <v>6261</v>
      </c>
      <c r="E82" s="637">
        <v>1080</v>
      </c>
      <c r="F82" s="637">
        <v>16</v>
      </c>
      <c r="G82" s="637">
        <v>3188</v>
      </c>
      <c r="H82" s="637">
        <v>6435</v>
      </c>
      <c r="I82" s="637">
        <v>5462</v>
      </c>
      <c r="J82" s="637">
        <v>940</v>
      </c>
      <c r="K82" s="637">
        <v>20</v>
      </c>
      <c r="L82" s="637">
        <v>13</v>
      </c>
      <c r="M82" s="637">
        <v>6633</v>
      </c>
      <c r="N82" s="637">
        <v>5767</v>
      </c>
      <c r="O82" s="637">
        <v>833</v>
      </c>
      <c r="P82" s="637">
        <v>24</v>
      </c>
      <c r="Q82" s="638">
        <v>9</v>
      </c>
      <c r="R82" s="637">
        <v>9196</v>
      </c>
      <c r="S82" s="638">
        <v>8126</v>
      </c>
      <c r="T82" s="637">
        <v>508</v>
      </c>
      <c r="U82" s="638">
        <v>55</v>
      </c>
      <c r="V82" s="638">
        <v>507</v>
      </c>
    </row>
    <row r="83" spans="1:22" ht="12.6" customHeight="1">
      <c r="A83" s="1123"/>
      <c r="B83" s="970" t="s">
        <v>21</v>
      </c>
      <c r="C83" s="649">
        <v>100</v>
      </c>
      <c r="D83" s="651">
        <v>59.374110953058327</v>
      </c>
      <c r="E83" s="651">
        <v>10.241820768136558</v>
      </c>
      <c r="F83" s="651">
        <v>0.15173067804646753</v>
      </c>
      <c r="G83" s="651">
        <v>30.232337600758655</v>
      </c>
      <c r="H83" s="649">
        <v>100.00000000000001</v>
      </c>
      <c r="I83" s="651">
        <v>84.879564879564882</v>
      </c>
      <c r="J83" s="651">
        <v>14.607614607614607</v>
      </c>
      <c r="K83" s="651">
        <v>0.31080031080031079</v>
      </c>
      <c r="L83" s="651">
        <v>0.20202020202020202</v>
      </c>
      <c r="M83" s="649">
        <v>100</v>
      </c>
      <c r="N83" s="651">
        <v>86.944067541082475</v>
      </c>
      <c r="O83" s="651">
        <v>12.558420021106588</v>
      </c>
      <c r="P83" s="651">
        <v>0.36182722749886931</v>
      </c>
      <c r="Q83" s="652">
        <v>0.13568521031207598</v>
      </c>
      <c r="R83" s="652">
        <f>R82/$R$82*100</f>
        <v>100</v>
      </c>
      <c r="S83" s="652">
        <f>S82/$R$82*100</f>
        <v>88.364506307090039</v>
      </c>
      <c r="T83" s="652">
        <f>T82/$R$82*100</f>
        <v>5.5241409308394953</v>
      </c>
      <c r="U83" s="652">
        <f>U82/$R$82*100</f>
        <v>0.59808612440191389</v>
      </c>
      <c r="V83" s="652">
        <f>V82/$R$82*100</f>
        <v>5.5132666376685515</v>
      </c>
    </row>
    <row r="84" spans="1:22" ht="12.6" customHeight="1">
      <c r="A84" s="1123" t="s">
        <v>8</v>
      </c>
      <c r="B84" s="969" t="s">
        <v>198</v>
      </c>
      <c r="C84" s="637">
        <v>5570</v>
      </c>
      <c r="D84" s="637">
        <v>359.22053231939162</v>
      </c>
      <c r="E84" s="637">
        <v>94.596958174904955</v>
      </c>
      <c r="F84" s="637">
        <v>6.8441064638783189E-2</v>
      </c>
      <c r="G84" s="637">
        <v>5116.1140684410648</v>
      </c>
      <c r="H84" s="637">
        <v>2572</v>
      </c>
      <c r="I84" s="637">
        <v>2170</v>
      </c>
      <c r="J84" s="637">
        <v>362</v>
      </c>
      <c r="K84" s="637">
        <v>29</v>
      </c>
      <c r="L84" s="637">
        <v>11</v>
      </c>
      <c r="M84" s="637">
        <v>2647</v>
      </c>
      <c r="N84" s="637">
        <v>2162</v>
      </c>
      <c r="O84" s="637">
        <v>408</v>
      </c>
      <c r="P84" s="637">
        <v>54</v>
      </c>
      <c r="Q84" s="638">
        <v>23</v>
      </c>
      <c r="R84" s="637">
        <v>3178</v>
      </c>
      <c r="S84" s="638">
        <v>2563</v>
      </c>
      <c r="T84" s="637">
        <v>504</v>
      </c>
      <c r="U84" s="638">
        <v>45</v>
      </c>
      <c r="V84" s="638">
        <v>66</v>
      </c>
    </row>
    <row r="85" spans="1:22" ht="12.6" customHeight="1">
      <c r="A85" s="1123"/>
      <c r="B85" s="970" t="s">
        <v>21</v>
      </c>
      <c r="C85" s="649">
        <v>100</v>
      </c>
      <c r="D85" s="651">
        <v>6.4492016574397066</v>
      </c>
      <c r="E85" s="651">
        <v>1.6983295902137336</v>
      </c>
      <c r="F85" s="651">
        <v>1.2287444279853355E-3</v>
      </c>
      <c r="G85" s="651">
        <v>91.851240007918577</v>
      </c>
      <c r="H85" s="649">
        <v>100</v>
      </c>
      <c r="I85" s="651">
        <v>84.370139968895799</v>
      </c>
      <c r="J85" s="651">
        <v>14.0746500777605</v>
      </c>
      <c r="K85" s="651">
        <v>1.1275272161741836</v>
      </c>
      <c r="L85" s="651">
        <v>0.42768273716951788</v>
      </c>
      <c r="M85" s="649">
        <v>99.999999999999986</v>
      </c>
      <c r="N85" s="651">
        <v>81.677370608235734</v>
      </c>
      <c r="O85" s="651">
        <v>15.413675859463543</v>
      </c>
      <c r="P85" s="651">
        <v>2.0400453343407632</v>
      </c>
      <c r="Q85" s="652">
        <v>0.86890819795995466</v>
      </c>
      <c r="R85" s="652">
        <f>R84/$R$84*100</f>
        <v>100</v>
      </c>
      <c r="S85" s="652">
        <f>S84/$R$84*100</f>
        <v>80.648206419131526</v>
      </c>
      <c r="T85" s="652">
        <f>T84/$R$84*100</f>
        <v>15.859030837004406</v>
      </c>
      <c r="U85" s="652">
        <f>U84/$R$84*100</f>
        <v>1.4159848961611077</v>
      </c>
      <c r="V85" s="652">
        <f>V84/$R$84*100</f>
        <v>2.0767778477029579</v>
      </c>
    </row>
    <row r="86" spans="1:22" ht="12.6" customHeight="1">
      <c r="A86" s="1123" t="s">
        <v>9</v>
      </c>
      <c r="B86" s="969" t="s">
        <v>198</v>
      </c>
      <c r="C86" s="637">
        <v>3927</v>
      </c>
      <c r="D86" s="637">
        <v>1821</v>
      </c>
      <c r="E86" s="637">
        <v>1538</v>
      </c>
      <c r="F86" s="637">
        <v>65</v>
      </c>
      <c r="G86" s="637">
        <v>502</v>
      </c>
      <c r="H86" s="637">
        <v>3246</v>
      </c>
      <c r="I86" s="637">
        <v>2315</v>
      </c>
      <c r="J86" s="637">
        <v>911</v>
      </c>
      <c r="K86" s="637">
        <v>17</v>
      </c>
      <c r="L86" s="637">
        <v>3</v>
      </c>
      <c r="M86" s="637">
        <v>3171</v>
      </c>
      <c r="N86" s="637">
        <v>2268</v>
      </c>
      <c r="O86" s="637">
        <v>883</v>
      </c>
      <c r="P86" s="637">
        <v>16</v>
      </c>
      <c r="Q86" s="637">
        <v>4</v>
      </c>
      <c r="R86" s="637">
        <v>4042</v>
      </c>
      <c r="S86" s="637">
        <v>3316</v>
      </c>
      <c r="T86" s="637">
        <v>636</v>
      </c>
      <c r="U86" s="637">
        <v>26</v>
      </c>
      <c r="V86" s="638">
        <v>64</v>
      </c>
    </row>
    <row r="87" spans="1:22" ht="12.6" customHeight="1">
      <c r="A87" s="1123"/>
      <c r="B87" s="970" t="s">
        <v>21</v>
      </c>
      <c r="C87" s="649">
        <f>C86/$C$86*100</f>
        <v>100</v>
      </c>
      <c r="D87" s="651">
        <f>D86/$C$86*100</f>
        <v>46.371275783040488</v>
      </c>
      <c r="E87" s="651">
        <f>E86/$C$86*100</f>
        <v>39.164756811815636</v>
      </c>
      <c r="F87" s="651">
        <f>F86/$C$86*100</f>
        <v>1.6552075375604787</v>
      </c>
      <c r="G87" s="651">
        <f>G86/$C$86*100</f>
        <v>12.783295136236314</v>
      </c>
      <c r="H87" s="649">
        <f>H86/$H$86*100</f>
        <v>100</v>
      </c>
      <c r="I87" s="651">
        <f>I86/$H$86*100</f>
        <v>71.318545902649404</v>
      </c>
      <c r="J87" s="651">
        <f>J86/$H$86*100</f>
        <v>28.065311152187306</v>
      </c>
      <c r="K87" s="651">
        <f>K86/$H$86*100</f>
        <v>0.5237215033887862</v>
      </c>
      <c r="L87" s="651">
        <f>L86/$H$86*100</f>
        <v>9.2421441774491686E-2</v>
      </c>
      <c r="M87" s="649">
        <f>M86/$M$86*100</f>
        <v>100</v>
      </c>
      <c r="N87" s="651">
        <f>N86/$M$86*100</f>
        <v>71.523178807947019</v>
      </c>
      <c r="O87" s="651">
        <f>O86/$M$86*100</f>
        <v>27.846105329549037</v>
      </c>
      <c r="P87" s="651">
        <f>P86/$M$86*100</f>
        <v>0.50457269000315352</v>
      </c>
      <c r="Q87" s="651">
        <f>Q86/$M$86*100</f>
        <v>0.12614317250078838</v>
      </c>
      <c r="R87" s="652">
        <f>R86/$R$86*100</f>
        <v>100</v>
      </c>
      <c r="S87" s="652">
        <f>S86/$R$86*100</f>
        <v>82.038594755071742</v>
      </c>
      <c r="T87" s="652">
        <f>T86/$R$86*100</f>
        <v>15.734784760019792</v>
      </c>
      <c r="U87" s="652">
        <f>U86/$R$86*100</f>
        <v>0.64324591786244434</v>
      </c>
      <c r="V87" s="652">
        <f>V86/$R$86*100</f>
        <v>1.5833745670460169</v>
      </c>
    </row>
    <row r="88" spans="1:22" ht="12.6" customHeight="1">
      <c r="A88" s="1124" t="s">
        <v>10</v>
      </c>
      <c r="B88" s="969" t="s">
        <v>198</v>
      </c>
      <c r="C88" s="637">
        <v>7253</v>
      </c>
      <c r="D88" s="637">
        <v>5639.7622971928922</v>
      </c>
      <c r="E88" s="637">
        <v>320.76950811228431</v>
      </c>
      <c r="F88" s="637">
        <v>2.680916816894154</v>
      </c>
      <c r="G88" s="637">
        <v>1289.7872778779295</v>
      </c>
      <c r="H88" s="637">
        <v>3608</v>
      </c>
      <c r="I88" s="637">
        <v>2838</v>
      </c>
      <c r="J88" s="637">
        <v>717</v>
      </c>
      <c r="K88" s="637">
        <v>23</v>
      </c>
      <c r="L88" s="637">
        <v>30</v>
      </c>
      <c r="M88" s="637">
        <v>4542</v>
      </c>
      <c r="N88" s="637">
        <v>3771</v>
      </c>
      <c r="O88" s="637">
        <v>628</v>
      </c>
      <c r="P88" s="637">
        <v>19</v>
      </c>
      <c r="Q88" s="638">
        <v>124</v>
      </c>
      <c r="R88" s="637">
        <v>3839</v>
      </c>
      <c r="S88" s="638">
        <v>3119</v>
      </c>
      <c r="T88" s="637">
        <v>541</v>
      </c>
      <c r="U88" s="638">
        <v>55</v>
      </c>
      <c r="V88" s="638">
        <v>124</v>
      </c>
    </row>
    <row r="89" spans="1:22" ht="12.6" customHeight="1">
      <c r="A89" s="1125"/>
      <c r="B89" s="970" t="s">
        <v>21</v>
      </c>
      <c r="C89" s="649">
        <v>100</v>
      </c>
      <c r="D89" s="651">
        <v>77.757649209884079</v>
      </c>
      <c r="E89" s="651">
        <v>4.4225769765929179</v>
      </c>
      <c r="F89" s="651">
        <v>3.6962868011776562E-2</v>
      </c>
      <c r="G89" s="651">
        <v>17.78281094551123</v>
      </c>
      <c r="H89" s="649">
        <v>100</v>
      </c>
      <c r="I89" s="651">
        <v>78.658536585365852</v>
      </c>
      <c r="J89" s="651">
        <v>19.872505543237253</v>
      </c>
      <c r="K89" s="651">
        <v>0.63747228381374721</v>
      </c>
      <c r="L89" s="651">
        <v>0.83148558758314861</v>
      </c>
      <c r="M89" s="649">
        <v>100</v>
      </c>
      <c r="N89" s="651">
        <v>83.025099075297234</v>
      </c>
      <c r="O89" s="651">
        <v>13.826508146191106</v>
      </c>
      <c r="P89" s="651">
        <v>0.41831792162043152</v>
      </c>
      <c r="Q89" s="652">
        <v>2.7300748568912376</v>
      </c>
      <c r="R89" s="652">
        <f>R88/$R$88*100</f>
        <v>100</v>
      </c>
      <c r="S89" s="652">
        <f>S88/$R$88*100</f>
        <v>81.245115915603023</v>
      </c>
      <c r="T89" s="652">
        <f>T88/$R$88*100</f>
        <v>14.09221151341495</v>
      </c>
      <c r="U89" s="652">
        <f>U88/$R$88*100</f>
        <v>1.4326647564469914</v>
      </c>
      <c r="V89" s="652">
        <f>V88/$R$88*100</f>
        <v>3.2300078145350355</v>
      </c>
    </row>
    <row r="90" spans="1:22" ht="12.6" customHeight="1">
      <c r="A90" s="1123" t="s">
        <v>11</v>
      </c>
      <c r="B90" s="969" t="s">
        <v>198</v>
      </c>
      <c r="C90" s="637">
        <v>23313</v>
      </c>
      <c r="D90" s="637">
        <v>12844.891304347826</v>
      </c>
      <c r="E90" s="637">
        <v>2513.086956521739</v>
      </c>
      <c r="F90" s="637">
        <v>14.489130434782608</v>
      </c>
      <c r="G90" s="637">
        <v>7940.532608695652</v>
      </c>
      <c r="H90" s="637">
        <v>16967</v>
      </c>
      <c r="I90" s="637">
        <v>13033</v>
      </c>
      <c r="J90" s="637">
        <v>2824</v>
      </c>
      <c r="K90" s="637">
        <v>141</v>
      </c>
      <c r="L90" s="637">
        <v>969</v>
      </c>
      <c r="M90" s="637">
        <v>17746</v>
      </c>
      <c r="N90" s="637">
        <v>11348</v>
      </c>
      <c r="O90" s="637">
        <v>2607</v>
      </c>
      <c r="P90" s="637">
        <v>121</v>
      </c>
      <c r="Q90" s="638">
        <v>3670</v>
      </c>
      <c r="R90" s="637">
        <v>17371</v>
      </c>
      <c r="S90" s="638">
        <v>10979</v>
      </c>
      <c r="T90" s="637">
        <v>2308</v>
      </c>
      <c r="U90" s="638">
        <v>189</v>
      </c>
      <c r="V90" s="638">
        <v>3895</v>
      </c>
    </row>
    <row r="91" spans="1:22" ht="12.6" customHeight="1">
      <c r="A91" s="1123"/>
      <c r="B91" s="970" t="s">
        <v>21</v>
      </c>
      <c r="C91" s="649">
        <v>99.999999999999972</v>
      </c>
      <c r="D91" s="651">
        <v>55.097547738805922</v>
      </c>
      <c r="E91" s="651">
        <v>10.779766467300385</v>
      </c>
      <c r="F91" s="651">
        <v>6.2150432954929037E-2</v>
      </c>
      <c r="G91" s="651">
        <v>34.060535360938751</v>
      </c>
      <c r="H91" s="649">
        <v>99.999999999999986</v>
      </c>
      <c r="I91" s="651">
        <v>76.813815052749447</v>
      </c>
      <c r="J91" s="651">
        <v>16.644073790298815</v>
      </c>
      <c r="K91" s="651">
        <v>0.83102493074792239</v>
      </c>
      <c r="L91" s="651">
        <v>5.7110862262038067</v>
      </c>
      <c r="M91" s="649">
        <v>100</v>
      </c>
      <c r="N91" s="651">
        <v>63.946804913783389</v>
      </c>
      <c r="O91" s="651">
        <v>14.69063450918517</v>
      </c>
      <c r="P91" s="651">
        <v>0.68184379578496568</v>
      </c>
      <c r="Q91" s="652">
        <v>20.680716781246478</v>
      </c>
      <c r="R91" s="652">
        <f>R90/$R$90*100</f>
        <v>100</v>
      </c>
      <c r="S91" s="652">
        <f>S90/$R$90*100</f>
        <v>63.203039548673075</v>
      </c>
      <c r="T91" s="652">
        <f>T90/$R$90*100</f>
        <v>13.286512002763226</v>
      </c>
      <c r="U91" s="652">
        <f>U90/$R$90*100</f>
        <v>1.0880202636578205</v>
      </c>
      <c r="V91" s="652">
        <f>V90/$R$90*100</f>
        <v>22.422428184905876</v>
      </c>
    </row>
    <row r="92" spans="1:22" ht="12.6" customHeight="1">
      <c r="A92" s="1123" t="s">
        <v>12</v>
      </c>
      <c r="B92" s="969" t="s">
        <v>198</v>
      </c>
      <c r="C92" s="637">
        <v>4045</v>
      </c>
      <c r="D92" s="637">
        <v>793.65190839694651</v>
      </c>
      <c r="E92" s="637">
        <v>128.85496183206106</v>
      </c>
      <c r="F92" s="637">
        <v>2.9007633587786263</v>
      </c>
      <c r="G92" s="637">
        <v>3119.5923664122138</v>
      </c>
      <c r="H92" s="637">
        <v>1998</v>
      </c>
      <c r="I92" s="637">
        <v>1730</v>
      </c>
      <c r="J92" s="637">
        <v>250</v>
      </c>
      <c r="K92" s="637">
        <v>10</v>
      </c>
      <c r="L92" s="637">
        <v>8</v>
      </c>
      <c r="M92" s="637">
        <v>2073</v>
      </c>
      <c r="N92" s="637">
        <v>1820</v>
      </c>
      <c r="O92" s="637">
        <v>236</v>
      </c>
      <c r="P92" s="637">
        <v>13</v>
      </c>
      <c r="Q92" s="638">
        <v>4</v>
      </c>
      <c r="R92" s="637">
        <v>2122</v>
      </c>
      <c r="S92" s="638">
        <v>1847</v>
      </c>
      <c r="T92" s="637">
        <v>242</v>
      </c>
      <c r="U92" s="638">
        <v>24</v>
      </c>
      <c r="V92" s="638">
        <v>9</v>
      </c>
    </row>
    <row r="93" spans="1:22" ht="12.6" customHeight="1">
      <c r="A93" s="1123"/>
      <c r="B93" s="970" t="s">
        <v>21</v>
      </c>
      <c r="C93" s="649">
        <v>100</v>
      </c>
      <c r="D93" s="651">
        <v>19.620566338614253</v>
      </c>
      <c r="E93" s="651">
        <v>3.1855367572821027</v>
      </c>
      <c r="F93" s="651">
        <v>7.1712320365355409E-2</v>
      </c>
      <c r="G93" s="651">
        <v>77.122184583738289</v>
      </c>
      <c r="H93" s="649">
        <v>100.00000000000001</v>
      </c>
      <c r="I93" s="651">
        <v>86.586586586586591</v>
      </c>
      <c r="J93" s="651">
        <v>12.512512512512513</v>
      </c>
      <c r="K93" s="651">
        <v>0.50050050050050054</v>
      </c>
      <c r="L93" s="651">
        <v>0.40040040040040042</v>
      </c>
      <c r="M93" s="649">
        <v>100</v>
      </c>
      <c r="N93" s="651">
        <v>87.795465508924266</v>
      </c>
      <c r="O93" s="651">
        <v>11.384466956102267</v>
      </c>
      <c r="P93" s="651">
        <v>0.62711046792088765</v>
      </c>
      <c r="Q93" s="652">
        <v>0.19295706705258081</v>
      </c>
      <c r="R93" s="652">
        <f>R92/$R$92*100</f>
        <v>100</v>
      </c>
      <c r="S93" s="652">
        <f>S92/$R$92*100</f>
        <v>87.04052780395854</v>
      </c>
      <c r="T93" s="652">
        <f>T92/$R$92*100</f>
        <v>11.404335532516493</v>
      </c>
      <c r="U93" s="652">
        <f>U92/$R$92*100</f>
        <v>1.1310084825636193</v>
      </c>
      <c r="V93" s="652">
        <f>V92/$R$92*100</f>
        <v>0.42412818096135718</v>
      </c>
    </row>
    <row r="94" spans="1:22" ht="12.6" customHeight="1">
      <c r="A94" s="1123" t="s">
        <v>13</v>
      </c>
      <c r="B94" s="969" t="s">
        <v>198</v>
      </c>
      <c r="C94" s="637">
        <v>63056</v>
      </c>
      <c r="D94" s="637">
        <v>32257</v>
      </c>
      <c r="E94" s="637">
        <v>20829</v>
      </c>
      <c r="F94" s="637">
        <v>220</v>
      </c>
      <c r="G94" s="637">
        <v>9750</v>
      </c>
      <c r="H94" s="637">
        <v>39032</v>
      </c>
      <c r="I94" s="637">
        <v>22225</v>
      </c>
      <c r="J94" s="637">
        <v>15721</v>
      </c>
      <c r="K94" s="637">
        <v>370</v>
      </c>
      <c r="L94" s="637">
        <v>716</v>
      </c>
      <c r="M94" s="637">
        <v>38920</v>
      </c>
      <c r="N94" s="637">
        <v>21592</v>
      </c>
      <c r="O94" s="637">
        <v>14792</v>
      </c>
      <c r="P94" s="637">
        <v>452</v>
      </c>
      <c r="Q94" s="638">
        <v>2084</v>
      </c>
      <c r="R94" s="637">
        <v>40613.798124940979</v>
      </c>
      <c r="S94" s="638">
        <v>20763.640346464246</v>
      </c>
      <c r="T94" s="637">
        <v>13845.185026960655</v>
      </c>
      <c r="U94" s="638">
        <v>2434.4927952698836</v>
      </c>
      <c r="V94" s="638">
        <v>3570.479956246194</v>
      </c>
    </row>
    <row r="95" spans="1:22" ht="12.6" customHeight="1">
      <c r="A95" s="1123"/>
      <c r="B95" s="970" t="s">
        <v>21</v>
      </c>
      <c r="C95" s="649">
        <v>99.999999999999986</v>
      </c>
      <c r="D95" s="651">
        <v>51.156115199188022</v>
      </c>
      <c r="E95" s="651">
        <v>33.032542501903066</v>
      </c>
      <c r="F95" s="651">
        <v>0.34889621923369701</v>
      </c>
      <c r="G95" s="651">
        <v>15.462446079675209</v>
      </c>
      <c r="H95" s="649">
        <v>100</v>
      </c>
      <c r="I95" s="651">
        <v>56.940459110473455</v>
      </c>
      <c r="J95" s="651">
        <v>40.277208444353349</v>
      </c>
      <c r="K95" s="651">
        <v>0.94794015167042422</v>
      </c>
      <c r="L95" s="651">
        <v>1.8343922935027668</v>
      </c>
      <c r="M95" s="649">
        <v>100</v>
      </c>
      <c r="N95" s="651">
        <v>55.477903391572454</v>
      </c>
      <c r="O95" s="651">
        <v>38.006166495375126</v>
      </c>
      <c r="P95" s="651">
        <v>1.1613566289825283</v>
      </c>
      <c r="Q95" s="652">
        <v>5.3545734840698866</v>
      </c>
      <c r="R95" s="652">
        <f>R94/$R$94*100</f>
        <v>100</v>
      </c>
      <c r="S95" s="652">
        <f>S94/$R$94*100</f>
        <v>51.124596331987163</v>
      </c>
      <c r="T95" s="652">
        <f>T94/$R$94*100</f>
        <v>34.089855335293819</v>
      </c>
      <c r="U95" s="652">
        <f>U94/$R$94*100</f>
        <v>5.9942504953134605</v>
      </c>
      <c r="V95" s="652">
        <f>V94/$R$94*100</f>
        <v>8.7912978374055548</v>
      </c>
    </row>
    <row r="96" spans="1:22" ht="12.6" customHeight="1">
      <c r="A96" s="1123" t="s">
        <v>14</v>
      </c>
      <c r="B96" s="969" t="s">
        <v>198</v>
      </c>
      <c r="C96" s="637">
        <v>88294</v>
      </c>
      <c r="D96" s="637">
        <v>48396.624803428822</v>
      </c>
      <c r="E96" s="637">
        <v>11955.85954796337</v>
      </c>
      <c r="F96" s="637">
        <v>1076.1982362554345</v>
      </c>
      <c r="G96" s="637">
        <v>26865.317412352379</v>
      </c>
      <c r="H96" s="637">
        <v>61087</v>
      </c>
      <c r="I96" s="637">
        <v>43842</v>
      </c>
      <c r="J96" s="637">
        <v>12850</v>
      </c>
      <c r="K96" s="637">
        <v>2330</v>
      </c>
      <c r="L96" s="637">
        <v>2065</v>
      </c>
      <c r="M96" s="637">
        <v>59689</v>
      </c>
      <c r="N96" s="637">
        <v>45378</v>
      </c>
      <c r="O96" s="637">
        <v>8011</v>
      </c>
      <c r="P96" s="637">
        <v>1268</v>
      </c>
      <c r="Q96" s="638">
        <v>5032</v>
      </c>
      <c r="R96" s="637">
        <v>63435</v>
      </c>
      <c r="S96" s="638">
        <v>48229</v>
      </c>
      <c r="T96" s="637">
        <v>6408</v>
      </c>
      <c r="U96" s="638">
        <v>1499</v>
      </c>
      <c r="V96" s="638">
        <v>7299</v>
      </c>
    </row>
    <row r="97" spans="1:24" ht="12.6" customHeight="1">
      <c r="A97" s="1123"/>
      <c r="B97" s="970" t="s">
        <v>21</v>
      </c>
      <c r="C97" s="649">
        <v>100.00000000000003</v>
      </c>
      <c r="D97" s="651">
        <v>54.813039168492566</v>
      </c>
      <c r="E97" s="651">
        <v>13.540964899045655</v>
      </c>
      <c r="F97" s="651">
        <v>1.2188803726815352</v>
      </c>
      <c r="G97" s="651">
        <v>30.427115559780258</v>
      </c>
      <c r="H97" s="649">
        <v>100.00000000000001</v>
      </c>
      <c r="I97" s="651">
        <v>71.769770982369408</v>
      </c>
      <c r="J97" s="651">
        <v>21.035572216674577</v>
      </c>
      <c r="K97" s="651">
        <v>3.8142321606888534</v>
      </c>
      <c r="L97" s="651">
        <v>3.3804246402671598</v>
      </c>
      <c r="M97" s="649">
        <v>99.999999999999986</v>
      </c>
      <c r="N97" s="651">
        <v>76.024058034143636</v>
      </c>
      <c r="O97" s="651">
        <v>13.421233393087503</v>
      </c>
      <c r="P97" s="651">
        <v>2.1243445190906196</v>
      </c>
      <c r="Q97" s="652">
        <v>8.4303640536782325</v>
      </c>
      <c r="R97" s="652">
        <f>R96/$R$96*100</f>
        <v>100</v>
      </c>
      <c r="S97" s="652">
        <f>S96/$R$96*100</f>
        <v>76.029006069204698</v>
      </c>
      <c r="T97" s="652">
        <f>T96/$R$96*100</f>
        <v>10.101678883896902</v>
      </c>
      <c r="U97" s="652">
        <f>U96/$R$96*100</f>
        <v>2.3630487901001027</v>
      </c>
      <c r="V97" s="652">
        <f>V96/$R$96*100</f>
        <v>11.506266256798298</v>
      </c>
    </row>
    <row r="98" spans="1:24" ht="12.6" customHeight="1">
      <c r="A98" s="1123" t="s">
        <v>15</v>
      </c>
      <c r="B98" s="969" t="s">
        <v>198</v>
      </c>
      <c r="C98" s="637">
        <v>22278</v>
      </c>
      <c r="D98" s="637">
        <v>17087</v>
      </c>
      <c r="E98" s="637">
        <v>108</v>
      </c>
      <c r="F98" s="637">
        <v>3</v>
      </c>
      <c r="G98" s="637">
        <v>5080</v>
      </c>
      <c r="H98" s="637">
        <v>14391</v>
      </c>
      <c r="I98" s="637">
        <v>13441</v>
      </c>
      <c r="J98" s="637">
        <v>862</v>
      </c>
      <c r="K98" s="637">
        <v>59</v>
      </c>
      <c r="L98" s="637">
        <v>29</v>
      </c>
      <c r="M98" s="637">
        <v>14537</v>
      </c>
      <c r="N98" s="637">
        <v>13511</v>
      </c>
      <c r="O98" s="637">
        <v>778</v>
      </c>
      <c r="P98" s="637">
        <v>81</v>
      </c>
      <c r="Q98" s="638">
        <v>167</v>
      </c>
      <c r="R98" s="637">
        <v>16231</v>
      </c>
      <c r="S98" s="638">
        <v>14800</v>
      </c>
      <c r="T98" s="637">
        <v>740</v>
      </c>
      <c r="U98" s="638">
        <v>160</v>
      </c>
      <c r="V98" s="638">
        <v>531</v>
      </c>
    </row>
    <row r="99" spans="1:24" ht="12.6" customHeight="1">
      <c r="A99" s="1123"/>
      <c r="B99" s="970" t="s">
        <v>21</v>
      </c>
      <c r="C99" s="649">
        <v>100</v>
      </c>
      <c r="D99" s="651">
        <v>76.698985546278848</v>
      </c>
      <c r="E99" s="651">
        <v>0.48478319418260168</v>
      </c>
      <c r="F99" s="651">
        <v>1.3466199838405604E-2</v>
      </c>
      <c r="G99" s="651">
        <v>22.802765059700153</v>
      </c>
      <c r="H99" s="649">
        <v>100</v>
      </c>
      <c r="I99" s="651">
        <v>93.398651935237311</v>
      </c>
      <c r="J99" s="651">
        <v>5.9898547703425757</v>
      </c>
      <c r="K99" s="651">
        <v>0.40997845875894656</v>
      </c>
      <c r="L99" s="651">
        <v>0.20151483566117714</v>
      </c>
      <c r="M99" s="649">
        <v>100</v>
      </c>
      <c r="N99" s="651">
        <v>92.942147623306042</v>
      </c>
      <c r="O99" s="651">
        <v>5.3518607690720232</v>
      </c>
      <c r="P99" s="651">
        <v>0.55719887184425942</v>
      </c>
      <c r="Q99" s="652">
        <v>1.1487927357776708</v>
      </c>
      <c r="R99" s="652">
        <f>R98/$R$98*100</f>
        <v>100</v>
      </c>
      <c r="S99" s="652">
        <f>S98/$R$98*100</f>
        <v>91.183537674819789</v>
      </c>
      <c r="T99" s="652">
        <f>T98/$R$98*100</f>
        <v>4.5591768837409896</v>
      </c>
      <c r="U99" s="652">
        <f>U98/$R$98*100</f>
        <v>0.98576797486291667</v>
      </c>
      <c r="V99" s="652">
        <f>V98/$R$98*100</f>
        <v>3.2715174665763049</v>
      </c>
    </row>
    <row r="100" spans="1:24" ht="12.6" customHeight="1">
      <c r="A100" s="1123" t="s">
        <v>16</v>
      </c>
      <c r="B100" s="969" t="s">
        <v>198</v>
      </c>
      <c r="C100" s="637">
        <v>5488.4295072282457</v>
      </c>
      <c r="D100" s="637">
        <v>4233.2062005539055</v>
      </c>
      <c r="E100" s="637">
        <v>6.004751968387275</v>
      </c>
      <c r="F100" s="637">
        <v>0.35641430839538563</v>
      </c>
      <c r="G100" s="637">
        <v>1248.8621403975576</v>
      </c>
      <c r="H100" s="637">
        <v>3767</v>
      </c>
      <c r="I100" s="637">
        <v>3541</v>
      </c>
      <c r="J100" s="637">
        <v>195</v>
      </c>
      <c r="K100" s="637">
        <v>30</v>
      </c>
      <c r="L100" s="637">
        <v>1</v>
      </c>
      <c r="M100" s="637">
        <v>3461.7186684073099</v>
      </c>
      <c r="N100" s="637">
        <v>3287.7545691905998</v>
      </c>
      <c r="O100" s="637">
        <v>134.96409921671017</v>
      </c>
      <c r="P100" s="637">
        <v>33</v>
      </c>
      <c r="Q100" s="638">
        <v>6</v>
      </c>
      <c r="R100" s="637">
        <v>3786</v>
      </c>
      <c r="S100" s="638">
        <v>3539</v>
      </c>
      <c r="T100" s="637">
        <v>195</v>
      </c>
      <c r="U100" s="638">
        <v>39</v>
      </c>
      <c r="V100" s="638">
        <v>13</v>
      </c>
    </row>
    <row r="101" spans="1:24" ht="12.6" customHeight="1">
      <c r="A101" s="1123"/>
      <c r="B101" s="970" t="s">
        <v>21</v>
      </c>
      <c r="C101" s="649">
        <v>99.999999999999986</v>
      </c>
      <c r="D101" s="651">
        <v>77.129645101185773</v>
      </c>
      <c r="E101" s="651">
        <v>0.109407471854727</v>
      </c>
      <c r="F101" s="651">
        <v>6.4939215840522143E-3</v>
      </c>
      <c r="G101" s="651">
        <v>22.754453505375441</v>
      </c>
      <c r="H101" s="649">
        <v>100.00000000000001</v>
      </c>
      <c r="I101" s="651">
        <v>94.000530926466695</v>
      </c>
      <c r="J101" s="651">
        <v>5.1765330501725515</v>
      </c>
      <c r="K101" s="651">
        <v>0.79638970002654641</v>
      </c>
      <c r="L101" s="651">
        <v>2.6546323334218212E-2</v>
      </c>
      <c r="M101" s="649">
        <v>100</v>
      </c>
      <c r="N101" s="651">
        <v>94.974632086530917</v>
      </c>
      <c r="O101" s="651">
        <v>3.8987598977477083</v>
      </c>
      <c r="P101" s="651">
        <v>0.95328370561039422</v>
      </c>
      <c r="Q101" s="652">
        <v>0.17332431011098076</v>
      </c>
      <c r="R101" s="652">
        <f>R100/$R$100*100</f>
        <v>100</v>
      </c>
      <c r="S101" s="652">
        <f>S100/$R$100*100</f>
        <v>93.475964078182784</v>
      </c>
      <c r="T101" s="652">
        <f>T100/$R$100*100</f>
        <v>5.1505546751188591</v>
      </c>
      <c r="U101" s="652">
        <f>U100/$R$100*100</f>
        <v>1.0301109350237718</v>
      </c>
      <c r="V101" s="652">
        <f>V100/$R$100*100</f>
        <v>0.34337031167459059</v>
      </c>
    </row>
    <row r="102" spans="1:24" ht="12.6" customHeight="1">
      <c r="A102" s="1123" t="s">
        <v>17</v>
      </c>
      <c r="B102" s="969" t="s">
        <v>198</v>
      </c>
      <c r="C102" s="637">
        <v>11064</v>
      </c>
      <c r="D102" s="637">
        <v>4117.7671004337672</v>
      </c>
      <c r="E102" s="637">
        <v>1806.4074074074074</v>
      </c>
      <c r="F102" s="637">
        <v>36.82549215882549</v>
      </c>
      <c r="G102" s="637">
        <v>5103</v>
      </c>
      <c r="H102" s="637">
        <v>5579</v>
      </c>
      <c r="I102" s="637">
        <v>4586</v>
      </c>
      <c r="J102" s="637">
        <v>782</v>
      </c>
      <c r="K102" s="637">
        <v>45</v>
      </c>
      <c r="L102" s="637">
        <v>166</v>
      </c>
      <c r="M102" s="637">
        <v>6539</v>
      </c>
      <c r="N102" s="637">
        <v>4684</v>
      </c>
      <c r="O102" s="637">
        <v>754</v>
      </c>
      <c r="P102" s="637">
        <v>49</v>
      </c>
      <c r="Q102" s="638">
        <v>1052</v>
      </c>
      <c r="R102" s="637">
        <v>7451</v>
      </c>
      <c r="S102" s="638">
        <v>5378</v>
      </c>
      <c r="T102" s="637">
        <v>871</v>
      </c>
      <c r="U102" s="638">
        <v>67</v>
      </c>
      <c r="V102" s="638">
        <v>1135</v>
      </c>
    </row>
    <row r="103" spans="1:24" ht="12.6" customHeight="1">
      <c r="A103" s="1123"/>
      <c r="B103" s="970" t="s">
        <v>21</v>
      </c>
      <c r="C103" s="649">
        <v>100</v>
      </c>
      <c r="D103" s="651">
        <v>37.217706981505486</v>
      </c>
      <c r="E103" s="651">
        <v>16.326892691679387</v>
      </c>
      <c r="F103" s="651">
        <v>0.33284067388670907</v>
      </c>
      <c r="G103" s="651">
        <v>46.122559652928416</v>
      </c>
      <c r="H103" s="649">
        <v>100</v>
      </c>
      <c r="I103" s="651">
        <v>82.201111310270662</v>
      </c>
      <c r="J103" s="651">
        <v>14.01684889765191</v>
      </c>
      <c r="K103" s="651">
        <v>0.80659616418713032</v>
      </c>
      <c r="L103" s="651">
        <v>2.9754436278903031</v>
      </c>
      <c r="M103" s="649">
        <v>100</v>
      </c>
      <c r="N103" s="651">
        <v>71.631747973696278</v>
      </c>
      <c r="O103" s="651">
        <v>11.530815109343937</v>
      </c>
      <c r="P103" s="651">
        <v>0.74935005352500383</v>
      </c>
      <c r="Q103" s="652">
        <v>16.088086863434775</v>
      </c>
      <c r="R103" s="652">
        <f>R102/$R$102*100</f>
        <v>100</v>
      </c>
      <c r="S103" s="652">
        <f>S102/$R$102*100</f>
        <v>72.17823110991813</v>
      </c>
      <c r="T103" s="652">
        <f>T102/$R$102*100</f>
        <v>11.689706079720844</v>
      </c>
      <c r="U103" s="652">
        <f>U102/$R$102*100</f>
        <v>0.89920815997852643</v>
      </c>
      <c r="V103" s="652">
        <f>V102/$R$102*100</f>
        <v>15.2328546503825</v>
      </c>
    </row>
    <row r="104" spans="1:24" ht="12.6" customHeight="1">
      <c r="A104" s="1123" t="s">
        <v>18</v>
      </c>
      <c r="B104" s="969" t="s">
        <v>198</v>
      </c>
      <c r="C104" s="637">
        <v>7982</v>
      </c>
      <c r="D104" s="637">
        <v>3668</v>
      </c>
      <c r="E104" s="637">
        <v>1214</v>
      </c>
      <c r="F104" s="637">
        <v>2</v>
      </c>
      <c r="G104" s="637">
        <v>3098</v>
      </c>
      <c r="H104" s="637">
        <v>3779</v>
      </c>
      <c r="I104" s="637">
        <v>3263</v>
      </c>
      <c r="J104" s="637">
        <v>485</v>
      </c>
      <c r="K104" s="637">
        <v>14</v>
      </c>
      <c r="L104" s="637">
        <v>17</v>
      </c>
      <c r="M104" s="637">
        <v>3822</v>
      </c>
      <c r="N104" s="637">
        <v>3159</v>
      </c>
      <c r="O104" s="637">
        <v>492</v>
      </c>
      <c r="P104" s="637">
        <v>12</v>
      </c>
      <c r="Q104" s="638">
        <v>159</v>
      </c>
      <c r="R104" s="637">
        <v>4930</v>
      </c>
      <c r="S104" s="638">
        <v>3470</v>
      </c>
      <c r="T104" s="637">
        <v>394</v>
      </c>
      <c r="U104" s="638">
        <v>33</v>
      </c>
      <c r="V104" s="638">
        <v>1033</v>
      </c>
    </row>
    <row r="105" spans="1:24" ht="12.6" customHeight="1">
      <c r="A105" s="1123"/>
      <c r="B105" s="970" t="s">
        <v>21</v>
      </c>
      <c r="C105" s="649">
        <v>100</v>
      </c>
      <c r="D105" s="651">
        <v>45.953395139062891</v>
      </c>
      <c r="E105" s="651">
        <v>15.209220746680028</v>
      </c>
      <c r="F105" s="651">
        <v>2.5056376847907791E-2</v>
      </c>
      <c r="G105" s="651">
        <v>38.81232773740917</v>
      </c>
      <c r="H105" s="649">
        <v>99.999999999999986</v>
      </c>
      <c r="I105" s="651">
        <v>86.345594072505946</v>
      </c>
      <c r="J105" s="651">
        <v>12.834083090764752</v>
      </c>
      <c r="K105" s="651">
        <v>0.37046837787774539</v>
      </c>
      <c r="L105" s="651">
        <v>0.44985445885154801</v>
      </c>
      <c r="M105" s="649">
        <v>100</v>
      </c>
      <c r="N105" s="651">
        <v>82.65306122448979</v>
      </c>
      <c r="O105" s="651">
        <v>12.872841444270016</v>
      </c>
      <c r="P105" s="651">
        <v>0.31397174254317112</v>
      </c>
      <c r="Q105" s="652">
        <v>4.1601255886970172</v>
      </c>
      <c r="R105" s="652">
        <f>R104/$R$104*100</f>
        <v>100</v>
      </c>
      <c r="S105" s="652">
        <f>S104/$R$104*100</f>
        <v>70.385395537525355</v>
      </c>
      <c r="T105" s="652">
        <f>T104/$R$104*100</f>
        <v>7.991886409736308</v>
      </c>
      <c r="U105" s="652">
        <f>U104/$R$104*100</f>
        <v>0.66937119675456391</v>
      </c>
      <c r="V105" s="652">
        <f>V104/$R$104*100</f>
        <v>20.953346855983774</v>
      </c>
    </row>
    <row r="106" spans="1:24" ht="12.6" customHeight="1">
      <c r="A106" s="1123" t="s">
        <v>19</v>
      </c>
      <c r="B106" s="969" t="s">
        <v>198</v>
      </c>
      <c r="C106" s="637">
        <v>15969</v>
      </c>
      <c r="D106" s="637">
        <v>9519.682730234952</v>
      </c>
      <c r="E106" s="637">
        <v>525.83484822500429</v>
      </c>
      <c r="F106" s="637">
        <v>25.165837763676898</v>
      </c>
      <c r="G106" s="637">
        <v>5898.3165837763681</v>
      </c>
      <c r="H106" s="637">
        <v>14360</v>
      </c>
      <c r="I106" s="637">
        <v>12910</v>
      </c>
      <c r="J106" s="637">
        <v>1390</v>
      </c>
      <c r="K106" s="637">
        <v>45</v>
      </c>
      <c r="L106" s="637">
        <v>15</v>
      </c>
      <c r="M106" s="637">
        <v>12732</v>
      </c>
      <c r="N106" s="637">
        <v>10987</v>
      </c>
      <c r="O106" s="637">
        <v>1563</v>
      </c>
      <c r="P106" s="637">
        <v>119</v>
      </c>
      <c r="Q106" s="638">
        <v>63</v>
      </c>
      <c r="R106" s="637">
        <v>13401</v>
      </c>
      <c r="S106" s="638">
        <v>11287</v>
      </c>
      <c r="T106" s="637">
        <v>1390</v>
      </c>
      <c r="U106" s="638">
        <v>149</v>
      </c>
      <c r="V106" s="638">
        <v>575</v>
      </c>
    </row>
    <row r="107" spans="1:24" ht="12.6" customHeight="1">
      <c r="A107" s="1123"/>
      <c r="B107" s="970" t="s">
        <v>21</v>
      </c>
      <c r="C107" s="649">
        <v>100</v>
      </c>
      <c r="D107" s="651">
        <v>59.613518255588652</v>
      </c>
      <c r="E107" s="651">
        <v>3.2928476938130395</v>
      </c>
      <c r="F107" s="651">
        <v>0.15759182017456885</v>
      </c>
      <c r="G107" s="651">
        <v>36.936042230423745</v>
      </c>
      <c r="H107" s="649">
        <v>100</v>
      </c>
      <c r="I107" s="651">
        <v>89.902506963788298</v>
      </c>
      <c r="J107" s="651">
        <v>9.6796657381615603</v>
      </c>
      <c r="K107" s="651">
        <v>0.31337047353760444</v>
      </c>
      <c r="L107" s="651">
        <v>0.10445682451253481</v>
      </c>
      <c r="M107" s="649">
        <v>99.999999999999986</v>
      </c>
      <c r="N107" s="651">
        <v>86.29437637448946</v>
      </c>
      <c r="O107" s="651">
        <v>12.276154571159282</v>
      </c>
      <c r="P107" s="651">
        <v>0.93465284322965747</v>
      </c>
      <c r="Q107" s="652">
        <v>0.49481621112158336</v>
      </c>
      <c r="R107" s="652">
        <f>R106/$R$106*100</f>
        <v>100</v>
      </c>
      <c r="S107" s="652">
        <f>S106/$R$106*100</f>
        <v>84.225057831505111</v>
      </c>
      <c r="T107" s="652">
        <f>T106/$R$106*100</f>
        <v>10.37236027162152</v>
      </c>
      <c r="U107" s="652">
        <f>U106/$R$106*100</f>
        <v>1.1118573240802925</v>
      </c>
      <c r="V107" s="652">
        <f>V106/$R$106*100</f>
        <v>4.2907245727930752</v>
      </c>
    </row>
    <row r="108" spans="1:24" ht="12.6" customHeight="1">
      <c r="A108" s="1123" t="s">
        <v>20</v>
      </c>
      <c r="B108" s="969" t="s">
        <v>198</v>
      </c>
      <c r="C108" s="637">
        <v>7498</v>
      </c>
      <c r="D108" s="637">
        <v>4670.2082960310354</v>
      </c>
      <c r="E108" s="637">
        <v>184.34616532378394</v>
      </c>
      <c r="F108" s="637">
        <v>4.7227693225902714</v>
      </c>
      <c r="G108" s="637">
        <v>2638.7227693225905</v>
      </c>
      <c r="H108" s="637">
        <v>3056</v>
      </c>
      <c r="I108" s="637">
        <v>2756</v>
      </c>
      <c r="J108" s="637">
        <v>263</v>
      </c>
      <c r="K108" s="637">
        <v>20</v>
      </c>
      <c r="L108" s="637">
        <v>17</v>
      </c>
      <c r="M108" s="637">
        <v>3348</v>
      </c>
      <c r="N108" s="637">
        <v>2756</v>
      </c>
      <c r="O108" s="637">
        <v>250</v>
      </c>
      <c r="P108" s="637">
        <v>15</v>
      </c>
      <c r="Q108" s="638">
        <v>327</v>
      </c>
      <c r="R108" s="637">
        <v>3928</v>
      </c>
      <c r="S108" s="638">
        <v>3300</v>
      </c>
      <c r="T108" s="637">
        <v>278</v>
      </c>
      <c r="U108" s="638">
        <v>31</v>
      </c>
      <c r="V108" s="638">
        <v>319</v>
      </c>
    </row>
    <row r="109" spans="1:24" ht="12.6" customHeight="1">
      <c r="A109" s="1123"/>
      <c r="B109" s="970" t="s">
        <v>21</v>
      </c>
      <c r="C109" s="649">
        <v>100</v>
      </c>
      <c r="D109" s="651">
        <v>62.286053561363502</v>
      </c>
      <c r="E109" s="651">
        <v>2.4586044988501459</v>
      </c>
      <c r="F109" s="651">
        <v>6.2987054182318897E-2</v>
      </c>
      <c r="G109" s="651">
        <v>35.192354885604033</v>
      </c>
      <c r="H109" s="649">
        <v>100</v>
      </c>
      <c r="I109" s="651">
        <v>90.183246073298434</v>
      </c>
      <c r="J109" s="651">
        <v>8.6060209424083762</v>
      </c>
      <c r="K109" s="651">
        <v>0.65445026178010468</v>
      </c>
      <c r="L109" s="651">
        <v>0.55628272251308897</v>
      </c>
      <c r="M109" s="649">
        <v>100</v>
      </c>
      <c r="N109" s="651">
        <v>82.317801672640385</v>
      </c>
      <c r="O109" s="651">
        <v>7.4671445639187572</v>
      </c>
      <c r="P109" s="651">
        <v>0.44802867383512546</v>
      </c>
      <c r="Q109" s="652">
        <v>9.7670250896057347</v>
      </c>
      <c r="R109" s="652">
        <f>R108/$R$108*100</f>
        <v>100</v>
      </c>
      <c r="S109" s="652">
        <f>S108/$R$108*100</f>
        <v>84.012219959266801</v>
      </c>
      <c r="T109" s="652">
        <f>T108/$R$108*100</f>
        <v>7.0773930753564152</v>
      </c>
      <c r="U109" s="652">
        <f>U108/$R$108*100</f>
        <v>0.78920570264765788</v>
      </c>
      <c r="V109" s="652">
        <f>V108/$R$108*100</f>
        <v>8.1211812627291238</v>
      </c>
    </row>
    <row r="110" spans="1:24" ht="12.6" customHeight="1"/>
    <row r="111" spans="1:24" s="494" customFormat="1" ht="15" customHeight="1">
      <c r="A111" s="493" t="s">
        <v>723</v>
      </c>
      <c r="W111" s="373"/>
      <c r="X111" s="374"/>
    </row>
    <row r="112" spans="1:24" s="494" customFormat="1" ht="15" customHeight="1">
      <c r="A112" s="495" t="s">
        <v>169</v>
      </c>
      <c r="W112" s="373"/>
      <c r="X112" s="374"/>
    </row>
    <row r="113" ht="16.5" customHeight="1"/>
  </sheetData>
  <sheetProtection algorithmName="SHA-512" hashValue="DP7mHkTiJZH76+hRtp9Z7Wj/6q5wwnR20/g3Pfs3onvH8g2+NB+Fo3xPb7LufFTNvlEknFeFSi30itC9IWdbPA==" saltValue="xXzDaf54xNUAQuLbKANwhg==" spinCount="100000" sheet="1" objects="1" scenarios="1"/>
  <mergeCells count="71">
    <mergeCell ref="A1:V1"/>
    <mergeCell ref="R5:V5"/>
    <mergeCell ref="A2:B4"/>
    <mergeCell ref="C2:G2"/>
    <mergeCell ref="H2:L2"/>
    <mergeCell ref="M2:Q2"/>
    <mergeCell ref="R2:V2"/>
    <mergeCell ref="C3:C4"/>
    <mergeCell ref="D3:G3"/>
    <mergeCell ref="H3:H4"/>
    <mergeCell ref="I3:L3"/>
    <mergeCell ref="A5:Q5"/>
    <mergeCell ref="M3:M4"/>
    <mergeCell ref="N3:Q3"/>
    <mergeCell ref="R3:R4"/>
    <mergeCell ref="S3:V3"/>
    <mergeCell ref="A26:A27"/>
    <mergeCell ref="A8:A9"/>
    <mergeCell ref="A10:A11"/>
    <mergeCell ref="A12:A13"/>
    <mergeCell ref="A14:A15"/>
    <mergeCell ref="A16:A17"/>
    <mergeCell ref="A18:A19"/>
    <mergeCell ref="A20:A21"/>
    <mergeCell ref="A22:A23"/>
    <mergeCell ref="A24:A25"/>
    <mergeCell ref="A32:A33"/>
    <mergeCell ref="A34:A35"/>
    <mergeCell ref="A36:A37"/>
    <mergeCell ref="A38:A39"/>
    <mergeCell ref="A40:Q40"/>
    <mergeCell ref="R40:V40"/>
    <mergeCell ref="A41:A42"/>
    <mergeCell ref="A43:A44"/>
    <mergeCell ref="A45:A46"/>
    <mergeCell ref="A47:A48"/>
    <mergeCell ref="A28:A29"/>
    <mergeCell ref="A6:A7"/>
    <mergeCell ref="A73:A74"/>
    <mergeCell ref="A51:A52"/>
    <mergeCell ref="A53:A54"/>
    <mergeCell ref="A55:A56"/>
    <mergeCell ref="A57:A58"/>
    <mergeCell ref="A59:A60"/>
    <mergeCell ref="A61:A62"/>
    <mergeCell ref="A63:A64"/>
    <mergeCell ref="A65:A66"/>
    <mergeCell ref="A67:A68"/>
    <mergeCell ref="A69:A70"/>
    <mergeCell ref="A71:A72"/>
    <mergeCell ref="A49:A50"/>
    <mergeCell ref="A30:A31"/>
    <mergeCell ref="A94:A95"/>
    <mergeCell ref="A75:Q75"/>
    <mergeCell ref="R75:V75"/>
    <mergeCell ref="A76:A77"/>
    <mergeCell ref="A78:A79"/>
    <mergeCell ref="A80:A81"/>
    <mergeCell ref="A82:A83"/>
    <mergeCell ref="A84:A85"/>
    <mergeCell ref="A86:A87"/>
    <mergeCell ref="A88:A89"/>
    <mergeCell ref="A90:A91"/>
    <mergeCell ref="A92:A93"/>
    <mergeCell ref="A108:A109"/>
    <mergeCell ref="A96:A97"/>
    <mergeCell ref="A98:A99"/>
    <mergeCell ref="A100:A101"/>
    <mergeCell ref="A102:A103"/>
    <mergeCell ref="A104:A105"/>
    <mergeCell ref="A106:A107"/>
  </mergeCells>
  <hyperlinks>
    <hyperlink ref="X1" location="Inhalt!A1" display="Zurück zum Inhaltsverzeichnis"/>
  </hyperlinks>
  <printOptions gridLinesSet="0"/>
  <pageMargins left="0.39370078740157477" right="0.39370078740157477" top="0.59055118110236238" bottom="0.59055118110236238" header="0.5" footer="0.5"/>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U79"/>
  <sheetViews>
    <sheetView showGridLines="0" zoomScaleNormal="100" workbookViewId="0">
      <selection sqref="A1:J1"/>
    </sheetView>
  </sheetViews>
  <sheetFormatPr baseColWidth="10" defaultColWidth="10.44140625" defaultRowHeight="9"/>
  <cols>
    <col min="1" max="1" width="4.6640625" style="450" customWidth="1"/>
    <col min="2" max="2" width="12.6640625" style="450" bestFit="1" customWidth="1"/>
    <col min="3" max="3" width="4.33203125" style="450" bestFit="1" customWidth="1"/>
    <col min="4" max="4" width="10.21875" style="450" customWidth="1"/>
    <col min="5" max="5" width="5.109375" style="450" bestFit="1" customWidth="1"/>
    <col min="6" max="6" width="5" style="450" bestFit="1" customWidth="1"/>
    <col min="7" max="7" width="4.77734375" style="450" bestFit="1" customWidth="1"/>
    <col min="8" max="8" width="9.6640625" style="450" customWidth="1"/>
    <col min="9" max="9" width="5.109375" style="450" bestFit="1" customWidth="1"/>
    <col min="10" max="10" width="5" style="450" bestFit="1" customWidth="1"/>
    <col min="11" max="11" width="4.77734375" style="450" bestFit="1" customWidth="1"/>
    <col min="12" max="12" width="9.6640625" style="450" bestFit="1" customWidth="1"/>
    <col min="13" max="13" width="5.109375" style="450" bestFit="1" customWidth="1"/>
    <col min="14" max="14" width="5" style="450" bestFit="1" customWidth="1"/>
    <col min="15" max="15" width="4.77734375" style="450" bestFit="1" customWidth="1"/>
    <col min="16" max="16" width="9.6640625" style="450" bestFit="1" customWidth="1"/>
    <col min="17" max="17" width="5.109375" style="450" bestFit="1" customWidth="1"/>
    <col min="18" max="18" width="5" style="450" bestFit="1" customWidth="1"/>
    <col min="19" max="19" width="4.77734375" style="450" bestFit="1" customWidth="1"/>
    <col min="20" max="20" width="2" style="366" customWidth="1"/>
    <col min="21" max="21" width="17.21875" style="160" bestFit="1" customWidth="1"/>
    <col min="22" max="24" width="10.44140625" style="450"/>
    <col min="25" max="25" width="11.5546875" style="450" customWidth="1"/>
    <col min="26" max="16384" width="10.44140625" style="450"/>
  </cols>
  <sheetData>
    <row r="1" spans="1:21" s="260" customFormat="1" ht="32.25" customHeight="1">
      <c r="A1" s="1129" t="s">
        <v>1084</v>
      </c>
      <c r="B1" s="1129"/>
      <c r="C1" s="1129"/>
      <c r="D1" s="1129"/>
      <c r="E1" s="1129"/>
      <c r="F1" s="1129"/>
      <c r="G1" s="1129"/>
      <c r="H1" s="1129"/>
      <c r="I1" s="1129"/>
      <c r="J1" s="1129"/>
      <c r="K1" s="1129"/>
      <c r="L1" s="1129"/>
      <c r="M1" s="1129"/>
      <c r="N1" s="1129"/>
      <c r="O1" s="1129"/>
      <c r="P1" s="1129"/>
      <c r="Q1" s="1129"/>
      <c r="R1" s="1129"/>
      <c r="S1" s="1129"/>
      <c r="T1" s="228"/>
      <c r="U1" s="283" t="s">
        <v>919</v>
      </c>
    </row>
    <row r="2" spans="1:21">
      <c r="A2" s="1111" t="s">
        <v>0</v>
      </c>
      <c r="B2" s="1108"/>
      <c r="C2" s="1108"/>
      <c r="D2" s="1112">
        <v>2007</v>
      </c>
      <c r="E2" s="1112"/>
      <c r="F2" s="1112"/>
      <c r="G2" s="1112"/>
      <c r="H2" s="1112">
        <v>2013</v>
      </c>
      <c r="I2" s="1112"/>
      <c r="J2" s="1112"/>
      <c r="K2" s="1112"/>
      <c r="L2" s="1112">
        <v>2015</v>
      </c>
      <c r="M2" s="1112"/>
      <c r="N2" s="1112"/>
      <c r="O2" s="1113"/>
      <c r="P2" s="1112">
        <v>2017</v>
      </c>
      <c r="Q2" s="1112"/>
      <c r="R2" s="1112"/>
      <c r="S2" s="1113"/>
    </row>
    <row r="3" spans="1:21" ht="15" customHeight="1">
      <c r="A3" s="1111"/>
      <c r="B3" s="1108"/>
      <c r="C3" s="1108"/>
      <c r="D3" s="1107" t="s">
        <v>188</v>
      </c>
      <c r="E3" s="1106" t="s">
        <v>165</v>
      </c>
      <c r="F3" s="1106"/>
      <c r="G3" s="1106"/>
      <c r="H3" s="1107" t="s">
        <v>188</v>
      </c>
      <c r="I3" s="1106" t="s">
        <v>165</v>
      </c>
      <c r="J3" s="1106"/>
      <c r="K3" s="1106"/>
      <c r="L3" s="1107" t="s">
        <v>189</v>
      </c>
      <c r="M3" s="1106" t="s">
        <v>165</v>
      </c>
      <c r="N3" s="1106"/>
      <c r="O3" s="1106"/>
      <c r="P3" s="1107" t="s">
        <v>189</v>
      </c>
      <c r="Q3" s="1106" t="s">
        <v>165</v>
      </c>
      <c r="R3" s="1106"/>
      <c r="S3" s="1109"/>
    </row>
    <row r="4" spans="1:21" ht="27">
      <c r="A4" s="1130"/>
      <c r="B4" s="1108"/>
      <c r="C4" s="1108"/>
      <c r="D4" s="1108"/>
      <c r="E4" s="940" t="s">
        <v>166</v>
      </c>
      <c r="F4" s="940" t="s">
        <v>167</v>
      </c>
      <c r="G4" s="940" t="s">
        <v>168</v>
      </c>
      <c r="H4" s="1108"/>
      <c r="I4" s="940" t="s">
        <v>166</v>
      </c>
      <c r="J4" s="940" t="s">
        <v>167</v>
      </c>
      <c r="K4" s="940" t="s">
        <v>168</v>
      </c>
      <c r="L4" s="1108"/>
      <c r="M4" s="940" t="s">
        <v>166</v>
      </c>
      <c r="N4" s="940" t="s">
        <v>167</v>
      </c>
      <c r="O4" s="941" t="s">
        <v>168</v>
      </c>
      <c r="P4" s="1108"/>
      <c r="Q4" s="940" t="s">
        <v>166</v>
      </c>
      <c r="R4" s="940" t="s">
        <v>167</v>
      </c>
      <c r="S4" s="941" t="s">
        <v>168</v>
      </c>
    </row>
    <row r="5" spans="1:21">
      <c r="A5" s="1124" t="s">
        <v>4</v>
      </c>
      <c r="B5" s="286" t="s">
        <v>1042</v>
      </c>
      <c r="C5" s="971" t="s">
        <v>198</v>
      </c>
      <c r="D5" s="653">
        <v>1071859.6668912186</v>
      </c>
      <c r="E5" s="654">
        <v>538714</v>
      </c>
      <c r="F5" s="653">
        <v>201885.66689121854</v>
      </c>
      <c r="G5" s="654">
        <v>331260</v>
      </c>
      <c r="H5" s="653">
        <v>863533.42209973757</v>
      </c>
      <c r="I5" s="654">
        <v>454927.15731765726</v>
      </c>
      <c r="J5" s="654">
        <v>198709.78878394017</v>
      </c>
      <c r="K5" s="653">
        <v>209896.47599814014</v>
      </c>
      <c r="L5" s="654">
        <v>824334.29222886707</v>
      </c>
      <c r="M5" s="653">
        <v>438633.34561969875</v>
      </c>
      <c r="N5" s="654">
        <v>189842.71025605575</v>
      </c>
      <c r="O5" s="654">
        <v>195858.23635311259</v>
      </c>
      <c r="P5" s="654">
        <v>802787.7367981486</v>
      </c>
      <c r="Q5" s="654">
        <v>430791.06090925424</v>
      </c>
      <c r="R5" s="654">
        <v>189150.09073201902</v>
      </c>
      <c r="S5" s="655">
        <v>182846.58515687531</v>
      </c>
    </row>
    <row r="6" spans="1:21">
      <c r="A6" s="1128"/>
      <c r="B6" s="286"/>
      <c r="C6" s="972" t="s">
        <v>21</v>
      </c>
      <c r="D6" s="653">
        <v>100</v>
      </c>
      <c r="E6" s="656">
        <v>50.259751032750934</v>
      </c>
      <c r="F6" s="657">
        <v>18.835083838611087</v>
      </c>
      <c r="G6" s="656">
        <v>30.905165128637968</v>
      </c>
      <c r="H6" s="653">
        <v>100</v>
      </c>
      <c r="I6" s="656">
        <v>52.682055572495656</v>
      </c>
      <c r="J6" s="656">
        <v>23.011244695169346</v>
      </c>
      <c r="K6" s="657">
        <v>24.306699732334998</v>
      </c>
      <c r="L6" s="658">
        <v>100</v>
      </c>
      <c r="M6" s="657">
        <v>53.210614887038709</v>
      </c>
      <c r="N6" s="656">
        <v>23.02982079548719</v>
      </c>
      <c r="O6" s="656">
        <v>23.759564317474101</v>
      </c>
      <c r="P6" s="659">
        <v>100</v>
      </c>
      <c r="Q6" s="660">
        <v>53.661888586817255</v>
      </c>
      <c r="R6" s="660">
        <v>23.561656719673902</v>
      </c>
      <c r="S6" s="661">
        <v>22.776454693508839</v>
      </c>
    </row>
    <row r="7" spans="1:21">
      <c r="A7" s="1128"/>
      <c r="B7" s="28" t="s">
        <v>1034</v>
      </c>
      <c r="C7" s="973" t="s">
        <v>198</v>
      </c>
      <c r="D7" s="662">
        <v>99180.333108781488</v>
      </c>
      <c r="E7" s="663">
        <v>30746</v>
      </c>
      <c r="F7" s="662">
        <v>12943.333108781488</v>
      </c>
      <c r="G7" s="663">
        <v>55491</v>
      </c>
      <c r="H7" s="662">
        <v>98792.536689160639</v>
      </c>
      <c r="I7" s="663">
        <v>36452.842682342729</v>
      </c>
      <c r="J7" s="663">
        <v>16892.170004958069</v>
      </c>
      <c r="K7" s="662">
        <v>45447.524001859842</v>
      </c>
      <c r="L7" s="663">
        <v>130167.02209452176</v>
      </c>
      <c r="M7" s="662">
        <v>40911.96870369008</v>
      </c>
      <c r="N7" s="663">
        <v>18980.858281803263</v>
      </c>
      <c r="O7" s="663">
        <v>70274.195109028413</v>
      </c>
      <c r="P7" s="663">
        <v>180299.26320185146</v>
      </c>
      <c r="Q7" s="663">
        <v>55636.939090745735</v>
      </c>
      <c r="R7" s="663">
        <v>24446.909267981002</v>
      </c>
      <c r="S7" s="664">
        <v>100215.4148431247</v>
      </c>
    </row>
    <row r="8" spans="1:21">
      <c r="A8" s="1128"/>
      <c r="B8" s="29"/>
      <c r="C8" s="974" t="s">
        <v>21</v>
      </c>
      <c r="D8" s="665">
        <v>100</v>
      </c>
      <c r="E8" s="666">
        <v>31.000097535745958</v>
      </c>
      <c r="F8" s="667">
        <v>13.050302114417356</v>
      </c>
      <c r="G8" s="666">
        <v>55.949600349836693</v>
      </c>
      <c r="H8" s="665">
        <v>100</v>
      </c>
      <c r="I8" s="666">
        <v>36.898377047486299</v>
      </c>
      <c r="J8" s="666">
        <v>17.098629685061471</v>
      </c>
      <c r="K8" s="667">
        <v>46.002993267452233</v>
      </c>
      <c r="L8" s="668">
        <v>100</v>
      </c>
      <c r="M8" s="667">
        <v>31.430363885855471</v>
      </c>
      <c r="N8" s="666">
        <v>14.581925572531091</v>
      </c>
      <c r="O8" s="666">
        <v>53.987710541613431</v>
      </c>
      <c r="P8" s="669">
        <v>100</v>
      </c>
      <c r="Q8" s="670">
        <v>30.858106740268926</v>
      </c>
      <c r="R8" s="670">
        <v>13.559073306146468</v>
      </c>
      <c r="S8" s="671">
        <v>55.582819953584597</v>
      </c>
    </row>
    <row r="9" spans="1:21">
      <c r="A9" s="1124" t="s">
        <v>5</v>
      </c>
      <c r="B9" s="286" t="s">
        <v>1042</v>
      </c>
      <c r="C9" s="971" t="s">
        <v>198</v>
      </c>
      <c r="D9" s="653">
        <v>156643.56193695409</v>
      </c>
      <c r="E9" s="654">
        <v>67908</v>
      </c>
      <c r="F9" s="653">
        <v>27831.56193695408</v>
      </c>
      <c r="G9" s="654">
        <v>60904</v>
      </c>
      <c r="H9" s="653">
        <v>127481.13294550577</v>
      </c>
      <c r="I9" s="654">
        <v>60617.662983766102</v>
      </c>
      <c r="J9" s="654">
        <v>22649.534733853594</v>
      </c>
      <c r="K9" s="653">
        <v>44213.935227886075</v>
      </c>
      <c r="L9" s="654">
        <v>124640.26796508086</v>
      </c>
      <c r="M9" s="653">
        <v>58863.920667720158</v>
      </c>
      <c r="N9" s="654">
        <v>22360.625532914568</v>
      </c>
      <c r="O9" s="658">
        <v>43415.721764446142</v>
      </c>
      <c r="P9" s="658">
        <v>121548.20435985888</v>
      </c>
      <c r="Q9" s="654">
        <v>57794.326306287621</v>
      </c>
      <c r="R9" s="654">
        <v>22231.634854461401</v>
      </c>
      <c r="S9" s="655">
        <v>41522.243199109857</v>
      </c>
    </row>
    <row r="10" spans="1:21">
      <c r="A10" s="1128"/>
      <c r="B10" s="286"/>
      <c r="C10" s="972" t="s">
        <v>21</v>
      </c>
      <c r="D10" s="653">
        <v>100</v>
      </c>
      <c r="E10" s="656">
        <v>43.351925326705484</v>
      </c>
      <c r="F10" s="657">
        <v>17.767447058025741</v>
      </c>
      <c r="G10" s="656">
        <v>38.880627615268757</v>
      </c>
      <c r="H10" s="653">
        <v>100</v>
      </c>
      <c r="I10" s="656">
        <v>47.550301431411249</v>
      </c>
      <c r="J10" s="656">
        <v>17.766970068845847</v>
      </c>
      <c r="K10" s="657">
        <v>34.682728499742908</v>
      </c>
      <c r="L10" s="658">
        <v>100</v>
      </c>
      <c r="M10" s="657">
        <v>47.22704919425513</v>
      </c>
      <c r="N10" s="656">
        <v>17.940129540783005</v>
      </c>
      <c r="O10" s="656">
        <v>34.832821264961872</v>
      </c>
      <c r="P10" s="659">
        <v>100</v>
      </c>
      <c r="Q10" s="660">
        <v>47.548482193270573</v>
      </c>
      <c r="R10" s="660">
        <v>18.290385260354668</v>
      </c>
      <c r="S10" s="661">
        <v>34.161132546374759</v>
      </c>
    </row>
    <row r="11" spans="1:21">
      <c r="A11" s="1128"/>
      <c r="B11" s="28" t="s">
        <v>1034</v>
      </c>
      <c r="C11" s="973" t="s">
        <v>198</v>
      </c>
      <c r="D11" s="662">
        <v>26231.43806304592</v>
      </c>
      <c r="E11" s="663">
        <v>7425</v>
      </c>
      <c r="F11" s="662">
        <v>3117.4380630459182</v>
      </c>
      <c r="G11" s="663">
        <v>15689</v>
      </c>
      <c r="H11" s="662">
        <v>24155.867054494229</v>
      </c>
      <c r="I11" s="663">
        <v>8038.3370162338988</v>
      </c>
      <c r="J11" s="663">
        <v>3592.4652661464074</v>
      </c>
      <c r="K11" s="662">
        <v>12525.064772113925</v>
      </c>
      <c r="L11" s="663">
        <v>31074.732034919125</v>
      </c>
      <c r="M11" s="662">
        <v>8661.0793322798436</v>
      </c>
      <c r="N11" s="663">
        <v>4213.3744670854303</v>
      </c>
      <c r="O11" s="663">
        <v>18200.278235553851</v>
      </c>
      <c r="P11" s="663">
        <v>38863.795640141121</v>
      </c>
      <c r="Q11" s="663">
        <v>10046.673693712382</v>
      </c>
      <c r="R11" s="663">
        <v>5590.3651455385998</v>
      </c>
      <c r="S11" s="664">
        <v>23226.756800890143</v>
      </c>
    </row>
    <row r="12" spans="1:21" ht="12.6" customHeight="1">
      <c r="A12" s="1125"/>
      <c r="B12" s="29"/>
      <c r="C12" s="974" t="s">
        <v>21</v>
      </c>
      <c r="D12" s="665">
        <v>100</v>
      </c>
      <c r="E12" s="666">
        <v>28.305729873270359</v>
      </c>
      <c r="F12" s="667">
        <v>11.884358209997162</v>
      </c>
      <c r="G12" s="666">
        <v>59.809911916732474</v>
      </c>
      <c r="H12" s="665">
        <v>100</v>
      </c>
      <c r="I12" s="666">
        <v>33.276955027529667</v>
      </c>
      <c r="J12" s="666">
        <v>14.872019530667291</v>
      </c>
      <c r="K12" s="667">
        <v>51.851025441803053</v>
      </c>
      <c r="L12" s="668">
        <v>100</v>
      </c>
      <c r="M12" s="667">
        <v>27.871774799368389</v>
      </c>
      <c r="N12" s="666">
        <v>13.55884408705697</v>
      </c>
      <c r="O12" s="666">
        <v>58.56938111357465</v>
      </c>
      <c r="P12" s="672">
        <v>100</v>
      </c>
      <c r="Q12" s="673">
        <v>25.850984259848019</v>
      </c>
      <c r="R12" s="673">
        <v>14.384506334127842</v>
      </c>
      <c r="S12" s="674">
        <v>59.764509406024146</v>
      </c>
    </row>
    <row r="13" spans="1:21" ht="12.6" customHeight="1">
      <c r="A13" s="1128" t="s">
        <v>6</v>
      </c>
      <c r="B13" s="286" t="s">
        <v>1042</v>
      </c>
      <c r="C13" s="971" t="s">
        <v>198</v>
      </c>
      <c r="D13" s="653">
        <v>133515</v>
      </c>
      <c r="E13" s="654">
        <v>80774</v>
      </c>
      <c r="F13" s="653">
        <v>24590</v>
      </c>
      <c r="G13" s="654">
        <v>28151</v>
      </c>
      <c r="H13" s="653">
        <v>109092</v>
      </c>
      <c r="I13" s="654">
        <v>70511</v>
      </c>
      <c r="J13" s="654">
        <v>24873</v>
      </c>
      <c r="K13" s="653">
        <v>13708</v>
      </c>
      <c r="L13" s="654">
        <v>104077</v>
      </c>
      <c r="M13" s="653">
        <v>66820</v>
      </c>
      <c r="N13" s="654">
        <v>23709</v>
      </c>
      <c r="O13" s="658">
        <v>13548</v>
      </c>
      <c r="P13" s="658">
        <v>105017.86388909278</v>
      </c>
      <c r="Q13" s="658">
        <v>68451</v>
      </c>
      <c r="R13" s="654">
        <v>22832.671875</v>
      </c>
      <c r="S13" s="675">
        <v>13734.192014092778</v>
      </c>
    </row>
    <row r="14" spans="1:21" ht="12.6" customHeight="1">
      <c r="A14" s="1128"/>
      <c r="B14" s="286"/>
      <c r="C14" s="972" t="s">
        <v>21</v>
      </c>
      <c r="D14" s="653">
        <v>100</v>
      </c>
      <c r="E14" s="656">
        <v>60.49807137774782</v>
      </c>
      <c r="F14" s="657">
        <v>18.417406283938135</v>
      </c>
      <c r="G14" s="656">
        <v>21.084522338314045</v>
      </c>
      <c r="H14" s="653">
        <v>100</v>
      </c>
      <c r="I14" s="656">
        <v>64.634436988963444</v>
      </c>
      <c r="J14" s="656">
        <v>22.80002199978</v>
      </c>
      <c r="K14" s="657">
        <v>12.565541011256553</v>
      </c>
      <c r="L14" s="658">
        <v>100</v>
      </c>
      <c r="M14" s="657">
        <v>64.202465482287153</v>
      </c>
      <c r="N14" s="656">
        <v>22.780249238544538</v>
      </c>
      <c r="O14" s="676">
        <v>13.017285279168309</v>
      </c>
      <c r="P14" s="659">
        <v>100</v>
      </c>
      <c r="Q14" s="660">
        <v>65.18033929188438</v>
      </c>
      <c r="R14" s="660">
        <v>21.741702820305996</v>
      </c>
      <c r="S14" s="661">
        <v>13.077957887809619</v>
      </c>
    </row>
    <row r="15" spans="1:21" ht="12.6" customHeight="1">
      <c r="A15" s="1128"/>
      <c r="B15" s="28" t="s">
        <v>1034</v>
      </c>
      <c r="C15" s="973" t="s">
        <v>198</v>
      </c>
      <c r="D15" s="662">
        <v>12539</v>
      </c>
      <c r="E15" s="663">
        <v>4853</v>
      </c>
      <c r="F15" s="662">
        <v>1874</v>
      </c>
      <c r="G15" s="663">
        <v>5812</v>
      </c>
      <c r="H15" s="662">
        <v>14489</v>
      </c>
      <c r="I15" s="663">
        <v>6573</v>
      </c>
      <c r="J15" s="663">
        <v>2847</v>
      </c>
      <c r="K15" s="662">
        <v>5069</v>
      </c>
      <c r="L15" s="663">
        <v>22495</v>
      </c>
      <c r="M15" s="662">
        <v>7632</v>
      </c>
      <c r="N15" s="663">
        <v>3702</v>
      </c>
      <c r="O15" s="663">
        <v>11161</v>
      </c>
      <c r="P15" s="663">
        <v>25673.136110907224</v>
      </c>
      <c r="Q15" s="663">
        <v>10025</v>
      </c>
      <c r="R15" s="663">
        <v>4537.328125</v>
      </c>
      <c r="S15" s="664">
        <v>11110.807985907222</v>
      </c>
    </row>
    <row r="16" spans="1:21" ht="12.6" customHeight="1">
      <c r="A16" s="1128"/>
      <c r="B16" s="29"/>
      <c r="C16" s="974" t="s">
        <v>21</v>
      </c>
      <c r="D16" s="665">
        <v>100</v>
      </c>
      <c r="E16" s="666">
        <v>38.703245872876622</v>
      </c>
      <c r="F16" s="667">
        <v>14.945370444214051</v>
      </c>
      <c r="G16" s="666">
        <v>46.351383682909322</v>
      </c>
      <c r="H16" s="665">
        <v>100</v>
      </c>
      <c r="I16" s="666">
        <v>45.365449651459727</v>
      </c>
      <c r="J16" s="666">
        <v>19.649389191800676</v>
      </c>
      <c r="K16" s="667">
        <v>34.985161156739593</v>
      </c>
      <c r="L16" s="668">
        <v>100</v>
      </c>
      <c r="M16" s="667">
        <v>33.927539453211821</v>
      </c>
      <c r="N16" s="666">
        <v>16.456990442320514</v>
      </c>
      <c r="O16" s="666">
        <v>49.615470104467654</v>
      </c>
      <c r="P16" s="669">
        <v>100</v>
      </c>
      <c r="Q16" s="670">
        <v>39.048599114234747</v>
      </c>
      <c r="R16" s="670">
        <v>17.673447082580289</v>
      </c>
      <c r="S16" s="671">
        <v>43.277953803184957</v>
      </c>
    </row>
    <row r="17" spans="1:19" ht="12.6" customHeight="1">
      <c r="A17" s="1124" t="s">
        <v>7</v>
      </c>
      <c r="B17" s="286" t="s">
        <v>1042</v>
      </c>
      <c r="C17" s="971" t="s">
        <v>198</v>
      </c>
      <c r="D17" s="653">
        <v>37520</v>
      </c>
      <c r="E17" s="654">
        <v>20372</v>
      </c>
      <c r="F17" s="653">
        <v>8745</v>
      </c>
      <c r="G17" s="654">
        <v>8403</v>
      </c>
      <c r="H17" s="653">
        <v>31302</v>
      </c>
      <c r="I17" s="654">
        <v>15610</v>
      </c>
      <c r="J17" s="654">
        <v>10624</v>
      </c>
      <c r="K17" s="653">
        <v>5068</v>
      </c>
      <c r="L17" s="654">
        <v>31301</v>
      </c>
      <c r="M17" s="653">
        <v>14703</v>
      </c>
      <c r="N17" s="654">
        <v>11686</v>
      </c>
      <c r="O17" s="658">
        <v>4912</v>
      </c>
      <c r="P17" s="658">
        <v>29184.15619534508</v>
      </c>
      <c r="Q17" s="654">
        <v>14723</v>
      </c>
      <c r="R17" s="658">
        <v>10443.15619534508</v>
      </c>
      <c r="S17" s="655">
        <v>4018</v>
      </c>
    </row>
    <row r="18" spans="1:19" ht="12.6" customHeight="1">
      <c r="A18" s="1128"/>
      <c r="B18" s="286"/>
      <c r="C18" s="972" t="s">
        <v>21</v>
      </c>
      <c r="D18" s="653">
        <v>100</v>
      </c>
      <c r="E18" s="656">
        <v>54.296375266524521</v>
      </c>
      <c r="F18" s="657">
        <v>23.307569296375267</v>
      </c>
      <c r="G18" s="656">
        <v>22.396055437100213</v>
      </c>
      <c r="H18" s="653">
        <v>100</v>
      </c>
      <c r="I18" s="656">
        <v>49.869017954124338</v>
      </c>
      <c r="J18" s="656">
        <v>33.940323302025433</v>
      </c>
      <c r="K18" s="657">
        <v>16.190658743850232</v>
      </c>
      <c r="L18" s="658">
        <v>100</v>
      </c>
      <c r="M18" s="657">
        <v>46.972940161656176</v>
      </c>
      <c r="N18" s="656">
        <v>37.334270470591996</v>
      </c>
      <c r="O18" s="656">
        <v>15.692789367751828</v>
      </c>
      <c r="P18" s="659">
        <v>100</v>
      </c>
      <c r="Q18" s="660">
        <v>50.448606091096579</v>
      </c>
      <c r="R18" s="660">
        <v>35.783649612630505</v>
      </c>
      <c r="S18" s="661">
        <v>13.767744296272912</v>
      </c>
    </row>
    <row r="19" spans="1:19" ht="12.6" customHeight="1">
      <c r="A19" s="1128"/>
      <c r="B19" s="28" t="s">
        <v>1034</v>
      </c>
      <c r="C19" s="973" t="s">
        <v>198</v>
      </c>
      <c r="D19" s="662">
        <v>4411</v>
      </c>
      <c r="E19" s="663">
        <v>1247</v>
      </c>
      <c r="F19" s="662">
        <v>1028</v>
      </c>
      <c r="G19" s="663">
        <v>2136</v>
      </c>
      <c r="H19" s="662">
        <v>4331</v>
      </c>
      <c r="I19" s="663">
        <v>1517</v>
      </c>
      <c r="J19" s="663">
        <v>1453</v>
      </c>
      <c r="K19" s="662">
        <v>1361</v>
      </c>
      <c r="L19" s="663">
        <v>3778</v>
      </c>
      <c r="M19" s="662">
        <v>1515</v>
      </c>
      <c r="N19" s="663">
        <v>548</v>
      </c>
      <c r="O19" s="663">
        <v>1715</v>
      </c>
      <c r="P19" s="663">
        <v>9084.8438046549163</v>
      </c>
      <c r="Q19" s="663">
        <v>2141</v>
      </c>
      <c r="R19" s="663">
        <v>1768.8438046549174</v>
      </c>
      <c r="S19" s="664">
        <v>5175</v>
      </c>
    </row>
    <row r="20" spans="1:19" ht="12.6" customHeight="1">
      <c r="A20" s="1125"/>
      <c r="B20" s="29"/>
      <c r="C20" s="974" t="s">
        <v>21</v>
      </c>
      <c r="D20" s="665">
        <v>100</v>
      </c>
      <c r="E20" s="666">
        <v>28.270233507141242</v>
      </c>
      <c r="F20" s="667">
        <v>23.305372931308092</v>
      </c>
      <c r="G20" s="666">
        <v>48.424393561550673</v>
      </c>
      <c r="H20" s="665">
        <v>100</v>
      </c>
      <c r="I20" s="666">
        <v>35.026552759178017</v>
      </c>
      <c r="J20" s="666">
        <v>33.548833987531744</v>
      </c>
      <c r="K20" s="667">
        <v>31.424613253290236</v>
      </c>
      <c r="L20" s="668">
        <v>100</v>
      </c>
      <c r="M20" s="667">
        <v>40.100582318687131</v>
      </c>
      <c r="N20" s="666">
        <v>14.505029115934356</v>
      </c>
      <c r="O20" s="666">
        <v>45.394388565378506</v>
      </c>
      <c r="P20" s="669">
        <v>100</v>
      </c>
      <c r="Q20" s="670">
        <v>23.566723281505279</v>
      </c>
      <c r="R20" s="670">
        <v>19.470272056285577</v>
      </c>
      <c r="S20" s="671">
        <v>56.963004662209158</v>
      </c>
    </row>
    <row r="21" spans="1:19" ht="12.6" customHeight="1">
      <c r="A21" s="1128" t="s">
        <v>8</v>
      </c>
      <c r="B21" s="286" t="s">
        <v>1042</v>
      </c>
      <c r="C21" s="971" t="s">
        <v>198</v>
      </c>
      <c r="D21" s="653">
        <v>29202</v>
      </c>
      <c r="E21" s="654">
        <v>16411</v>
      </c>
      <c r="F21" s="653">
        <v>7284</v>
      </c>
      <c r="G21" s="654">
        <v>5507</v>
      </c>
      <c r="H21" s="653">
        <v>16262</v>
      </c>
      <c r="I21" s="654">
        <v>8432</v>
      </c>
      <c r="J21" s="654">
        <v>5304</v>
      </c>
      <c r="K21" s="653">
        <v>2526</v>
      </c>
      <c r="L21" s="654">
        <v>16079</v>
      </c>
      <c r="M21" s="653">
        <v>8353</v>
      </c>
      <c r="N21" s="654">
        <v>5156</v>
      </c>
      <c r="O21" s="658">
        <v>2570</v>
      </c>
      <c r="P21" s="658">
        <v>16113</v>
      </c>
      <c r="Q21" s="658">
        <v>8228</v>
      </c>
      <c r="R21" s="654">
        <v>5403</v>
      </c>
      <c r="S21" s="675">
        <v>2482</v>
      </c>
    </row>
    <row r="22" spans="1:19" ht="12.6" customHeight="1">
      <c r="A22" s="1128"/>
      <c r="B22" s="286"/>
      <c r="C22" s="972" t="s">
        <v>21</v>
      </c>
      <c r="D22" s="653">
        <v>100</v>
      </c>
      <c r="E22" s="656">
        <v>56.198205602355998</v>
      </c>
      <c r="F22" s="657">
        <v>24.943497020752005</v>
      </c>
      <c r="G22" s="656">
        <v>18.858297376891993</v>
      </c>
      <c r="H22" s="653">
        <v>100</v>
      </c>
      <c r="I22" s="656">
        <v>51.850940843684668</v>
      </c>
      <c r="J22" s="656">
        <v>32.615914401672612</v>
      </c>
      <c r="K22" s="657">
        <v>15.533144754642725</v>
      </c>
      <c r="L22" s="658">
        <v>100</v>
      </c>
      <c r="M22" s="657">
        <v>51.949748118664097</v>
      </c>
      <c r="N22" s="656">
        <v>32.066670812861496</v>
      </c>
      <c r="O22" s="656">
        <v>15.983581068474409</v>
      </c>
      <c r="P22" s="659">
        <v>100</v>
      </c>
      <c r="Q22" s="660">
        <v>51.064357971823995</v>
      </c>
      <c r="R22" s="660">
        <v>33.531930739154717</v>
      </c>
      <c r="S22" s="661">
        <v>15.403711289021288</v>
      </c>
    </row>
    <row r="23" spans="1:19" ht="12.6" customHeight="1">
      <c r="A23" s="1128"/>
      <c r="B23" s="28" t="s">
        <v>1034</v>
      </c>
      <c r="C23" s="973" t="s">
        <v>198</v>
      </c>
      <c r="D23" s="662">
        <v>166</v>
      </c>
      <c r="E23" s="663">
        <v>52</v>
      </c>
      <c r="F23" s="662">
        <v>51</v>
      </c>
      <c r="G23" s="663">
        <v>63</v>
      </c>
      <c r="H23" s="662">
        <v>203</v>
      </c>
      <c r="I23" s="663">
        <v>81</v>
      </c>
      <c r="J23" s="663">
        <v>76</v>
      </c>
      <c r="K23" s="662">
        <v>46</v>
      </c>
      <c r="L23" s="663">
        <v>404</v>
      </c>
      <c r="M23" s="662">
        <v>236</v>
      </c>
      <c r="N23" s="663">
        <v>93</v>
      </c>
      <c r="O23" s="663">
        <v>75</v>
      </c>
      <c r="P23" s="663">
        <v>1237</v>
      </c>
      <c r="Q23" s="663">
        <v>365</v>
      </c>
      <c r="R23" s="663">
        <v>177</v>
      </c>
      <c r="S23" s="664">
        <v>695</v>
      </c>
    </row>
    <row r="24" spans="1:19" ht="12.6" customHeight="1">
      <c r="A24" s="1128"/>
      <c r="B24" s="29"/>
      <c r="C24" s="974" t="s">
        <v>21</v>
      </c>
      <c r="D24" s="665">
        <v>100</v>
      </c>
      <c r="E24" s="666">
        <v>31.325301204819279</v>
      </c>
      <c r="F24" s="667">
        <v>30.722891566265059</v>
      </c>
      <c r="G24" s="666">
        <v>37.951807228915662</v>
      </c>
      <c r="H24" s="665">
        <v>100</v>
      </c>
      <c r="I24" s="666">
        <v>39.901477832512313</v>
      </c>
      <c r="J24" s="666">
        <v>37.438423645320199</v>
      </c>
      <c r="K24" s="667">
        <v>22.660098522167488</v>
      </c>
      <c r="L24" s="668">
        <v>100</v>
      </c>
      <c r="M24" s="667">
        <v>58.415841584158414</v>
      </c>
      <c r="N24" s="666">
        <v>23.019801980198022</v>
      </c>
      <c r="O24" s="666">
        <v>18.564356435643564</v>
      </c>
      <c r="P24" s="669">
        <v>100</v>
      </c>
      <c r="Q24" s="670">
        <v>29.506871463217461</v>
      </c>
      <c r="R24" s="670">
        <v>14.308811641067098</v>
      </c>
      <c r="S24" s="671">
        <v>56.184316895715433</v>
      </c>
    </row>
    <row r="25" spans="1:19" ht="12.6" customHeight="1">
      <c r="A25" s="1124" t="s">
        <v>9</v>
      </c>
      <c r="B25" s="286" t="s">
        <v>1042</v>
      </c>
      <c r="C25" s="971" t="s">
        <v>198</v>
      </c>
      <c r="D25" s="653">
        <v>10458.727831431079</v>
      </c>
      <c r="E25" s="654">
        <v>6085</v>
      </c>
      <c r="F25" s="653">
        <v>1215.7278314310799</v>
      </c>
      <c r="G25" s="654">
        <v>3158</v>
      </c>
      <c r="H25" s="653">
        <v>9037.5290607988682</v>
      </c>
      <c r="I25" s="654">
        <v>5494</v>
      </c>
      <c r="J25" s="654">
        <v>1194</v>
      </c>
      <c r="K25" s="653">
        <v>2349.5290607988672</v>
      </c>
      <c r="L25" s="654">
        <v>8934.5290607988682</v>
      </c>
      <c r="M25" s="653">
        <v>5494</v>
      </c>
      <c r="N25" s="654">
        <v>1194</v>
      </c>
      <c r="O25" s="658">
        <v>2246.5290607988672</v>
      </c>
      <c r="P25" s="654">
        <v>8125.1506024096389</v>
      </c>
      <c r="Q25" s="658">
        <v>5101.1506024096389</v>
      </c>
      <c r="R25" s="654">
        <v>1102</v>
      </c>
      <c r="S25" s="675">
        <v>1922</v>
      </c>
    </row>
    <row r="26" spans="1:19" ht="12.6" customHeight="1">
      <c r="A26" s="1128"/>
      <c r="B26" s="286"/>
      <c r="C26" s="972" t="s">
        <v>21</v>
      </c>
      <c r="D26" s="653">
        <v>100</v>
      </c>
      <c r="E26" s="656">
        <v>58.181072287903525</v>
      </c>
      <c r="F26" s="657">
        <v>11.624050754791758</v>
      </c>
      <c r="G26" s="656">
        <v>30.194876957304732</v>
      </c>
      <c r="H26" s="653">
        <v>100</v>
      </c>
      <c r="I26" s="656">
        <v>60.790952516332609</v>
      </c>
      <c r="J26" s="656">
        <v>13.21157577439045</v>
      </c>
      <c r="K26" s="657">
        <v>25.997471709276937</v>
      </c>
      <c r="L26" s="658">
        <v>100</v>
      </c>
      <c r="M26" s="657">
        <v>61.491769321177422</v>
      </c>
      <c r="N26" s="656">
        <v>13.363882884871833</v>
      </c>
      <c r="O26" s="656">
        <v>25.144347793950732</v>
      </c>
      <c r="P26" s="659">
        <v>100</v>
      </c>
      <c r="Q26" s="660">
        <v>62.782228318288823</v>
      </c>
      <c r="R26" s="660">
        <v>13.56282552686697</v>
      </c>
      <c r="S26" s="661">
        <v>23.654946154844207</v>
      </c>
    </row>
    <row r="27" spans="1:19" ht="12.6" customHeight="1">
      <c r="A27" s="1128"/>
      <c r="B27" s="28" t="s">
        <v>1034</v>
      </c>
      <c r="C27" s="973" t="s">
        <v>198</v>
      </c>
      <c r="D27" s="662">
        <v>1314.2721685689201</v>
      </c>
      <c r="E27" s="663">
        <v>377</v>
      </c>
      <c r="F27" s="662">
        <v>168.27216856892011</v>
      </c>
      <c r="G27" s="663">
        <v>769</v>
      </c>
      <c r="H27" s="662">
        <v>1511.4709392011328</v>
      </c>
      <c r="I27" s="663">
        <v>434</v>
      </c>
      <c r="J27" s="663">
        <v>182</v>
      </c>
      <c r="K27" s="662">
        <v>895.47093920113275</v>
      </c>
      <c r="L27" s="663">
        <v>1536.4709392011328</v>
      </c>
      <c r="M27" s="662">
        <v>434</v>
      </c>
      <c r="N27" s="663">
        <v>182</v>
      </c>
      <c r="O27" s="663">
        <v>920.47093920113275</v>
      </c>
      <c r="P27" s="663">
        <v>3250.8493975903616</v>
      </c>
      <c r="Q27" s="663">
        <v>922.84939759036149</v>
      </c>
      <c r="R27" s="663">
        <v>208</v>
      </c>
      <c r="S27" s="664">
        <v>2120</v>
      </c>
    </row>
    <row r="28" spans="1:19" ht="12.6" customHeight="1">
      <c r="A28" s="1125"/>
      <c r="B28" s="29"/>
      <c r="C28" s="974" t="s">
        <v>21</v>
      </c>
      <c r="D28" s="665">
        <v>100</v>
      </c>
      <c r="E28" s="666">
        <v>28.685078252132996</v>
      </c>
      <c r="F28" s="667">
        <v>12.803449132773443</v>
      </c>
      <c r="G28" s="666">
        <v>58.51147261509356</v>
      </c>
      <c r="H28" s="665">
        <v>100</v>
      </c>
      <c r="I28" s="666">
        <v>28.713750872999565</v>
      </c>
      <c r="J28" s="666">
        <v>12.041250366096593</v>
      </c>
      <c r="K28" s="667">
        <v>59.244998760903847</v>
      </c>
      <c r="L28" s="668">
        <v>100</v>
      </c>
      <c r="M28" s="667">
        <v>28.246547912299103</v>
      </c>
      <c r="N28" s="666">
        <v>11.845326543867367</v>
      </c>
      <c r="O28" s="666">
        <v>59.908125543833535</v>
      </c>
      <c r="P28" s="669">
        <v>100</v>
      </c>
      <c r="Q28" s="670">
        <v>28.387946801670001</v>
      </c>
      <c r="R28" s="670">
        <v>6.3983277771703779</v>
      </c>
      <c r="S28" s="671">
        <v>65.213725421159623</v>
      </c>
    </row>
    <row r="29" spans="1:19" ht="12.6" customHeight="1">
      <c r="A29" s="1124" t="s">
        <v>10</v>
      </c>
      <c r="B29" s="286" t="s">
        <v>1042</v>
      </c>
      <c r="C29" s="971" t="s">
        <v>198</v>
      </c>
      <c r="D29" s="653">
        <v>22429.720835038886</v>
      </c>
      <c r="E29" s="654">
        <v>13288</v>
      </c>
      <c r="F29" s="653">
        <v>3563.7208350388864</v>
      </c>
      <c r="G29" s="654">
        <v>5578</v>
      </c>
      <c r="H29" s="653">
        <v>18698.340425531915</v>
      </c>
      <c r="I29" s="654">
        <v>12185</v>
      </c>
      <c r="J29" s="654">
        <v>4027.3404255319147</v>
      </c>
      <c r="K29" s="653">
        <v>2486</v>
      </c>
      <c r="L29" s="654">
        <v>18853</v>
      </c>
      <c r="M29" s="653">
        <v>12187</v>
      </c>
      <c r="N29" s="654">
        <v>4004</v>
      </c>
      <c r="O29" s="658">
        <v>2662</v>
      </c>
      <c r="P29" s="658">
        <v>18362</v>
      </c>
      <c r="Q29" s="658">
        <v>11868</v>
      </c>
      <c r="R29" s="654">
        <v>4073</v>
      </c>
      <c r="S29" s="675">
        <v>2421</v>
      </c>
    </row>
    <row r="30" spans="1:19" ht="12.6" customHeight="1">
      <c r="A30" s="1128"/>
      <c r="B30" s="286"/>
      <c r="C30" s="972" t="s">
        <v>21</v>
      </c>
      <c r="D30" s="653">
        <v>100</v>
      </c>
      <c r="E30" s="656">
        <v>59.242823830611279</v>
      </c>
      <c r="F30" s="657">
        <v>15.888386936460542</v>
      </c>
      <c r="G30" s="656">
        <v>24.868789232928183</v>
      </c>
      <c r="H30" s="653">
        <v>100</v>
      </c>
      <c r="I30" s="656">
        <v>65.166211132629812</v>
      </c>
      <c r="J30" s="656">
        <v>21.538491298579235</v>
      </c>
      <c r="K30" s="657">
        <v>13.29529756879095</v>
      </c>
      <c r="L30" s="658">
        <v>100</v>
      </c>
      <c r="M30" s="657">
        <v>64.642232005516362</v>
      </c>
      <c r="N30" s="656">
        <v>21.237999257412614</v>
      </c>
      <c r="O30" s="656">
        <v>14.119768737071023</v>
      </c>
      <c r="P30" s="659">
        <v>100</v>
      </c>
      <c r="Q30" s="660">
        <v>64.6334821914824</v>
      </c>
      <c r="R30" s="660">
        <v>22.181679555603964</v>
      </c>
      <c r="S30" s="661">
        <v>13.184838252913625</v>
      </c>
    </row>
    <row r="31" spans="1:19" ht="12.6" customHeight="1">
      <c r="A31" s="1128"/>
      <c r="B31" s="28" t="s">
        <v>1034</v>
      </c>
      <c r="C31" s="973" t="s">
        <v>198</v>
      </c>
      <c r="D31" s="662">
        <v>3352.2791649611136</v>
      </c>
      <c r="E31" s="663">
        <v>1120</v>
      </c>
      <c r="F31" s="662">
        <v>559.27916496111334</v>
      </c>
      <c r="G31" s="663">
        <v>1673</v>
      </c>
      <c r="H31" s="662">
        <v>2882.6595744680853</v>
      </c>
      <c r="I31" s="663">
        <v>1280</v>
      </c>
      <c r="J31" s="663">
        <v>484.65957446808511</v>
      </c>
      <c r="K31" s="662">
        <v>1118</v>
      </c>
      <c r="L31" s="663">
        <v>3935</v>
      </c>
      <c r="M31" s="662">
        <v>1530</v>
      </c>
      <c r="N31" s="663">
        <v>526</v>
      </c>
      <c r="O31" s="663">
        <v>1879</v>
      </c>
      <c r="P31" s="663">
        <v>4094</v>
      </c>
      <c r="Q31" s="663">
        <v>2066</v>
      </c>
      <c r="R31" s="663">
        <v>610</v>
      </c>
      <c r="S31" s="664">
        <v>1418</v>
      </c>
    </row>
    <row r="32" spans="1:19" ht="12.6" customHeight="1">
      <c r="A32" s="1125"/>
      <c r="B32" s="29"/>
      <c r="C32" s="974" t="s">
        <v>21</v>
      </c>
      <c r="D32" s="665">
        <v>100</v>
      </c>
      <c r="E32" s="666">
        <v>33.410105330920189</v>
      </c>
      <c r="F32" s="667">
        <v>16.683549831017757</v>
      </c>
      <c r="G32" s="666">
        <v>49.90634483806204</v>
      </c>
      <c r="H32" s="665">
        <v>100</v>
      </c>
      <c r="I32" s="666">
        <v>44.403439495147062</v>
      </c>
      <c r="J32" s="666">
        <v>16.812931320810421</v>
      </c>
      <c r="K32" s="667">
        <v>38.78362918404251</v>
      </c>
      <c r="L32" s="668">
        <v>100</v>
      </c>
      <c r="M32" s="667">
        <v>38.881829733163912</v>
      </c>
      <c r="N32" s="666">
        <v>13.367217280813215</v>
      </c>
      <c r="O32" s="666">
        <v>47.750952986022874</v>
      </c>
      <c r="P32" s="669">
        <v>100</v>
      </c>
      <c r="Q32" s="670">
        <v>50.464093795798725</v>
      </c>
      <c r="R32" s="670">
        <v>14.899853444064485</v>
      </c>
      <c r="S32" s="671">
        <v>34.636052760136785</v>
      </c>
    </row>
    <row r="33" spans="1:19" ht="12.6" customHeight="1">
      <c r="A33" s="1128" t="s">
        <v>11</v>
      </c>
      <c r="B33" s="286" t="s">
        <v>1042</v>
      </c>
      <c r="C33" s="971" t="s">
        <v>198</v>
      </c>
      <c r="D33" s="653">
        <v>62650.008825927573</v>
      </c>
      <c r="E33" s="654">
        <v>34949</v>
      </c>
      <c r="F33" s="653">
        <v>9534.0088259275744</v>
      </c>
      <c r="G33" s="654">
        <v>18167</v>
      </c>
      <c r="H33" s="653">
        <v>57677.380760513726</v>
      </c>
      <c r="I33" s="654">
        <v>32391</v>
      </c>
      <c r="J33" s="654">
        <v>13032.380760513724</v>
      </c>
      <c r="K33" s="653">
        <v>12254</v>
      </c>
      <c r="L33" s="654">
        <v>53676.341184867953</v>
      </c>
      <c r="M33" s="653">
        <v>30526</v>
      </c>
      <c r="N33" s="654">
        <v>12151.341184867952</v>
      </c>
      <c r="O33" s="658">
        <v>10999</v>
      </c>
      <c r="P33" s="658">
        <v>51289</v>
      </c>
      <c r="Q33" s="658">
        <v>29600</v>
      </c>
      <c r="R33" s="654">
        <v>10965</v>
      </c>
      <c r="S33" s="675">
        <v>10724</v>
      </c>
    </row>
    <row r="34" spans="1:19" ht="12.6" customHeight="1">
      <c r="A34" s="1128"/>
      <c r="B34" s="286"/>
      <c r="C34" s="972" t="s">
        <v>21</v>
      </c>
      <c r="D34" s="653">
        <v>100</v>
      </c>
      <c r="E34" s="656">
        <v>55.784509300079186</v>
      </c>
      <c r="F34" s="657">
        <v>15.217889038799218</v>
      </c>
      <c r="G34" s="656">
        <v>28.997601661121596</v>
      </c>
      <c r="H34" s="653">
        <v>100</v>
      </c>
      <c r="I34" s="656">
        <v>56.158930195691326</v>
      </c>
      <c r="J34" s="656">
        <v>22.595306147181653</v>
      </c>
      <c r="K34" s="657">
        <v>21.245763657127025</v>
      </c>
      <c r="L34" s="658">
        <v>100</v>
      </c>
      <c r="M34" s="657">
        <v>56.870493267908643</v>
      </c>
      <c r="N34" s="656">
        <v>22.638169660292661</v>
      </c>
      <c r="O34" s="656">
        <v>20.4913370717987</v>
      </c>
      <c r="P34" s="659">
        <v>100</v>
      </c>
      <c r="Q34" s="660">
        <v>57.712179999610058</v>
      </c>
      <c r="R34" s="660">
        <v>21.378853165396087</v>
      </c>
      <c r="S34" s="661">
        <v>20.908966834993858</v>
      </c>
    </row>
    <row r="35" spans="1:19" ht="12.6" customHeight="1">
      <c r="A35" s="1128"/>
      <c r="B35" s="28" t="s">
        <v>1034</v>
      </c>
      <c r="C35" s="973" t="s">
        <v>198</v>
      </c>
      <c r="D35" s="662">
        <v>9441.9911740724256</v>
      </c>
      <c r="E35" s="663">
        <v>3484</v>
      </c>
      <c r="F35" s="662">
        <v>816.99117407242557</v>
      </c>
      <c r="G35" s="663">
        <v>5141</v>
      </c>
      <c r="H35" s="662">
        <v>10226.619239486276</v>
      </c>
      <c r="I35" s="663">
        <v>4097</v>
      </c>
      <c r="J35" s="663">
        <v>1418.6192394862755</v>
      </c>
      <c r="K35" s="662">
        <v>4711</v>
      </c>
      <c r="L35" s="663">
        <v>13069.658815132048</v>
      </c>
      <c r="M35" s="662">
        <v>4408</v>
      </c>
      <c r="N35" s="663">
        <v>1915.6588151320484</v>
      </c>
      <c r="O35" s="663">
        <v>6746</v>
      </c>
      <c r="P35" s="663">
        <v>14845</v>
      </c>
      <c r="Q35" s="663">
        <v>6246</v>
      </c>
      <c r="R35" s="663">
        <v>1959</v>
      </c>
      <c r="S35" s="664">
        <v>6640</v>
      </c>
    </row>
    <row r="36" spans="1:19" ht="12.6" customHeight="1">
      <c r="A36" s="1128"/>
      <c r="B36" s="29"/>
      <c r="C36" s="974" t="s">
        <v>21</v>
      </c>
      <c r="D36" s="665">
        <v>100</v>
      </c>
      <c r="E36" s="666">
        <v>36.898996575711855</v>
      </c>
      <c r="F36" s="667">
        <v>8.6527424036984044</v>
      </c>
      <c r="G36" s="666">
        <v>54.44826102058974</v>
      </c>
      <c r="H36" s="665">
        <v>100</v>
      </c>
      <c r="I36" s="666">
        <v>40.062115387859194</v>
      </c>
      <c r="J36" s="666">
        <v>13.871830037524097</v>
      </c>
      <c r="K36" s="667">
        <v>46.066054574616707</v>
      </c>
      <c r="L36" s="668">
        <v>100</v>
      </c>
      <c r="M36" s="667">
        <v>33.726970706354003</v>
      </c>
      <c r="N36" s="666">
        <v>14.657297808831085</v>
      </c>
      <c r="O36" s="666">
        <v>51.615731484814908</v>
      </c>
      <c r="P36" s="669">
        <v>100</v>
      </c>
      <c r="Q36" s="670">
        <v>42.07477265072415</v>
      </c>
      <c r="R36" s="670">
        <v>13.196362411586392</v>
      </c>
      <c r="S36" s="671">
        <v>44.728864937689458</v>
      </c>
    </row>
    <row r="37" spans="1:19" ht="12.6" customHeight="1">
      <c r="A37" s="1124" t="s">
        <v>12</v>
      </c>
      <c r="B37" s="286" t="s">
        <v>1042</v>
      </c>
      <c r="C37" s="971" t="s">
        <v>198</v>
      </c>
      <c r="D37" s="653">
        <v>22978.386965091453</v>
      </c>
      <c r="E37" s="654">
        <v>14632</v>
      </c>
      <c r="F37" s="653">
        <v>4354.3869650914521</v>
      </c>
      <c r="G37" s="654">
        <v>3992</v>
      </c>
      <c r="H37" s="653">
        <v>11922</v>
      </c>
      <c r="I37" s="654">
        <v>6627</v>
      </c>
      <c r="J37" s="654">
        <v>3340</v>
      </c>
      <c r="K37" s="653">
        <v>1955</v>
      </c>
      <c r="L37" s="654">
        <v>11373</v>
      </c>
      <c r="M37" s="653">
        <v>6349</v>
      </c>
      <c r="N37" s="654">
        <v>3318</v>
      </c>
      <c r="O37" s="658">
        <v>1706</v>
      </c>
      <c r="P37" s="658">
        <v>11796</v>
      </c>
      <c r="Q37" s="658">
        <v>6423</v>
      </c>
      <c r="R37" s="654">
        <v>3771</v>
      </c>
      <c r="S37" s="675">
        <v>1602</v>
      </c>
    </row>
    <row r="38" spans="1:19" ht="12.6" customHeight="1">
      <c r="A38" s="1128"/>
      <c r="B38" s="286"/>
      <c r="C38" s="972" t="s">
        <v>21</v>
      </c>
      <c r="D38" s="653">
        <v>100</v>
      </c>
      <c r="E38" s="656">
        <v>63.677228615867577</v>
      </c>
      <c r="F38" s="657">
        <v>18.949924429885332</v>
      </c>
      <c r="G38" s="656">
        <v>17.372846954247088</v>
      </c>
      <c r="H38" s="653">
        <v>100</v>
      </c>
      <c r="I38" s="656">
        <v>55.586311021640668</v>
      </c>
      <c r="J38" s="656">
        <v>28.015433652071803</v>
      </c>
      <c r="K38" s="657">
        <v>16.398255326287536</v>
      </c>
      <c r="L38" s="658">
        <v>100</v>
      </c>
      <c r="M38" s="657">
        <v>55.825200035171022</v>
      </c>
      <c r="N38" s="656">
        <v>29.174360327090476</v>
      </c>
      <c r="O38" s="656">
        <v>15.000439637738502</v>
      </c>
      <c r="P38" s="659">
        <v>100</v>
      </c>
      <c r="Q38" s="660">
        <v>54.450661241098672</v>
      </c>
      <c r="R38" s="660">
        <v>31.96846388606307</v>
      </c>
      <c r="S38" s="661">
        <v>13.580874872838249</v>
      </c>
    </row>
    <row r="39" spans="1:19" ht="12.6" customHeight="1">
      <c r="A39" s="1128"/>
      <c r="B39" s="28" t="s">
        <v>1034</v>
      </c>
      <c r="C39" s="973" t="s">
        <v>198</v>
      </c>
      <c r="D39" s="662">
        <v>114.61303490854783</v>
      </c>
      <c r="E39" s="663">
        <v>42</v>
      </c>
      <c r="F39" s="662">
        <v>19.613034908547839</v>
      </c>
      <c r="G39" s="663">
        <v>53</v>
      </c>
      <c r="H39" s="662">
        <v>394</v>
      </c>
      <c r="I39" s="663">
        <v>281</v>
      </c>
      <c r="J39" s="663">
        <v>70</v>
      </c>
      <c r="K39" s="662">
        <v>43</v>
      </c>
      <c r="L39" s="663">
        <v>823</v>
      </c>
      <c r="M39" s="662">
        <v>378</v>
      </c>
      <c r="N39" s="663">
        <v>78</v>
      </c>
      <c r="O39" s="663">
        <v>367</v>
      </c>
      <c r="P39" s="663">
        <v>1083</v>
      </c>
      <c r="Q39" s="663">
        <v>466</v>
      </c>
      <c r="R39" s="663">
        <v>99</v>
      </c>
      <c r="S39" s="664">
        <v>518</v>
      </c>
    </row>
    <row r="40" spans="1:19" ht="12.6" customHeight="1">
      <c r="A40" s="1125"/>
      <c r="B40" s="29"/>
      <c r="C40" s="974" t="s">
        <v>21</v>
      </c>
      <c r="D40" s="665">
        <v>100</v>
      </c>
      <c r="E40" s="666">
        <v>36.645046554707058</v>
      </c>
      <c r="F40" s="667">
        <v>17.11239469768643</v>
      </c>
      <c r="G40" s="666">
        <v>46.242558747606523</v>
      </c>
      <c r="H40" s="665">
        <v>100</v>
      </c>
      <c r="I40" s="666">
        <v>71.319796954314711</v>
      </c>
      <c r="J40" s="666">
        <v>17.766497461928935</v>
      </c>
      <c r="K40" s="667">
        <v>10.913705583756345</v>
      </c>
      <c r="L40" s="668">
        <v>100</v>
      </c>
      <c r="M40" s="667">
        <v>45.929526123936817</v>
      </c>
      <c r="N40" s="666">
        <v>9.4775212636695016</v>
      </c>
      <c r="O40" s="666">
        <v>44.592952612393681</v>
      </c>
      <c r="P40" s="669">
        <v>100</v>
      </c>
      <c r="Q40" s="670">
        <v>43.028624192059098</v>
      </c>
      <c r="R40" s="670">
        <v>9.1412742382271475</v>
      </c>
      <c r="S40" s="671">
        <v>47.830101569713754</v>
      </c>
    </row>
    <row r="41" spans="1:19" ht="12.6" customHeight="1">
      <c r="A41" s="1124" t="s">
        <v>13</v>
      </c>
      <c r="B41" s="286" t="s">
        <v>1042</v>
      </c>
      <c r="C41" s="971" t="s">
        <v>198</v>
      </c>
      <c r="D41" s="653">
        <v>135117.66153846154</v>
      </c>
      <c r="E41" s="654">
        <v>56840</v>
      </c>
      <c r="F41" s="653">
        <v>19252.66153846154</v>
      </c>
      <c r="G41" s="654">
        <v>59025</v>
      </c>
      <c r="H41" s="653">
        <v>109046</v>
      </c>
      <c r="I41" s="654">
        <v>52644</v>
      </c>
      <c r="J41" s="654">
        <v>20824</v>
      </c>
      <c r="K41" s="653">
        <v>35578</v>
      </c>
      <c r="L41" s="654">
        <v>106117.28075534574</v>
      </c>
      <c r="M41" s="653">
        <v>51381</v>
      </c>
      <c r="N41" s="654">
        <v>21102.280755345739</v>
      </c>
      <c r="O41" s="658">
        <v>33634</v>
      </c>
      <c r="P41" s="658">
        <v>101506.12081029707</v>
      </c>
      <c r="Q41" s="658">
        <v>50880.107261835212</v>
      </c>
      <c r="R41" s="654">
        <v>21081.075986023356</v>
      </c>
      <c r="S41" s="675">
        <v>29544.937562438499</v>
      </c>
    </row>
    <row r="42" spans="1:19" ht="12.6" customHeight="1">
      <c r="A42" s="1128"/>
      <c r="B42" s="286"/>
      <c r="C42" s="972" t="s">
        <v>21</v>
      </c>
      <c r="D42" s="653">
        <v>100</v>
      </c>
      <c r="E42" s="656">
        <v>42.067039462358046</v>
      </c>
      <c r="F42" s="657">
        <v>14.248811975613734</v>
      </c>
      <c r="G42" s="656">
        <v>43.684148562028213</v>
      </c>
      <c r="H42" s="653">
        <v>100</v>
      </c>
      <c r="I42" s="656">
        <v>48.276873979788348</v>
      </c>
      <c r="J42" s="656">
        <v>19.096528070722446</v>
      </c>
      <c r="K42" s="657">
        <v>32.626597949489202</v>
      </c>
      <c r="L42" s="658">
        <v>100</v>
      </c>
      <c r="M42" s="657">
        <v>48.419069574972731</v>
      </c>
      <c r="N42" s="656">
        <v>19.885809931369444</v>
      </c>
      <c r="O42" s="656">
        <v>31.695120493657825</v>
      </c>
      <c r="P42" s="659">
        <v>100</v>
      </c>
      <c r="Q42" s="660">
        <v>50.125161769233713</v>
      </c>
      <c r="R42" s="660">
        <v>20.768280590114749</v>
      </c>
      <c r="S42" s="661">
        <v>29.106557640651538</v>
      </c>
    </row>
    <row r="43" spans="1:19" ht="12.6" customHeight="1">
      <c r="A43" s="1128"/>
      <c r="B43" s="28" t="s">
        <v>1034</v>
      </c>
      <c r="C43" s="973" t="s">
        <v>198</v>
      </c>
      <c r="D43" s="662">
        <v>6380.3384615384621</v>
      </c>
      <c r="E43" s="663">
        <v>1733</v>
      </c>
      <c r="F43" s="662">
        <v>629.3384615384615</v>
      </c>
      <c r="G43" s="663">
        <v>4018</v>
      </c>
      <c r="H43" s="662">
        <v>6281</v>
      </c>
      <c r="I43" s="663">
        <v>2089</v>
      </c>
      <c r="J43" s="663">
        <v>754</v>
      </c>
      <c r="K43" s="662">
        <v>3438</v>
      </c>
      <c r="L43" s="663">
        <v>9007.7192446542631</v>
      </c>
      <c r="M43" s="662">
        <v>2678</v>
      </c>
      <c r="N43" s="663">
        <v>1055.7192446542626</v>
      </c>
      <c r="O43" s="663">
        <v>5274</v>
      </c>
      <c r="P43" s="663">
        <v>15605.879189702933</v>
      </c>
      <c r="Q43" s="663">
        <v>3251.8927381647914</v>
      </c>
      <c r="R43" s="663">
        <v>1297.9240139766416</v>
      </c>
      <c r="S43" s="664">
        <v>11056.062437561501</v>
      </c>
    </row>
    <row r="44" spans="1:19" ht="12.6" customHeight="1">
      <c r="A44" s="1128"/>
      <c r="B44" s="29"/>
      <c r="C44" s="974" t="s">
        <v>21</v>
      </c>
      <c r="D44" s="665">
        <v>100</v>
      </c>
      <c r="E44" s="666">
        <v>27.161568472374263</v>
      </c>
      <c r="F44" s="667">
        <v>9.8637159350118875</v>
      </c>
      <c r="G44" s="666">
        <v>62.97471559261384</v>
      </c>
      <c r="H44" s="665">
        <v>100</v>
      </c>
      <c r="I44" s="666">
        <v>33.259035185480016</v>
      </c>
      <c r="J44" s="666">
        <v>12.004457888871199</v>
      </c>
      <c r="K44" s="667">
        <v>54.73650692564879</v>
      </c>
      <c r="L44" s="668">
        <v>100</v>
      </c>
      <c r="M44" s="667">
        <v>29.730056269119299</v>
      </c>
      <c r="N44" s="666">
        <v>11.720161519030377</v>
      </c>
      <c r="O44" s="666">
        <v>58.549782211850321</v>
      </c>
      <c r="P44" s="669">
        <v>100</v>
      </c>
      <c r="Q44" s="670">
        <v>20.837613175363131</v>
      </c>
      <c r="R44" s="670">
        <v>8.3168913343442874</v>
      </c>
      <c r="S44" s="671">
        <v>70.845495490292592</v>
      </c>
    </row>
    <row r="45" spans="1:19" ht="12.6" customHeight="1">
      <c r="A45" s="1124" t="s">
        <v>14</v>
      </c>
      <c r="B45" s="286" t="s">
        <v>1042</v>
      </c>
      <c r="C45" s="971" t="s">
        <v>198</v>
      </c>
      <c r="D45" s="653">
        <v>229142</v>
      </c>
      <c r="E45" s="654">
        <v>112352</v>
      </c>
      <c r="F45" s="653">
        <v>44113</v>
      </c>
      <c r="G45" s="654">
        <v>72677</v>
      </c>
      <c r="H45" s="653">
        <v>202663</v>
      </c>
      <c r="I45" s="654">
        <v>107309</v>
      </c>
      <c r="J45" s="654">
        <v>46451</v>
      </c>
      <c r="K45" s="653">
        <v>48903</v>
      </c>
      <c r="L45" s="654">
        <v>184925</v>
      </c>
      <c r="M45" s="653">
        <v>101464</v>
      </c>
      <c r="N45" s="654">
        <v>39588</v>
      </c>
      <c r="O45" s="658">
        <v>43873</v>
      </c>
      <c r="P45" s="658">
        <v>181706</v>
      </c>
      <c r="Q45" s="658">
        <v>99181</v>
      </c>
      <c r="R45" s="654">
        <v>42213</v>
      </c>
      <c r="S45" s="675">
        <v>40312</v>
      </c>
    </row>
    <row r="46" spans="1:19" ht="12.6" customHeight="1">
      <c r="A46" s="1128"/>
      <c r="B46" s="286"/>
      <c r="C46" s="972" t="s">
        <v>21</v>
      </c>
      <c r="D46" s="653">
        <v>100</v>
      </c>
      <c r="E46" s="656">
        <v>49.031604856377271</v>
      </c>
      <c r="F46" s="657">
        <v>19.251381239580699</v>
      </c>
      <c r="G46" s="656">
        <v>31.717013904042034</v>
      </c>
      <c r="H46" s="653">
        <v>100</v>
      </c>
      <c r="I46" s="656">
        <v>52.949477704366366</v>
      </c>
      <c r="J46" s="656">
        <v>22.920315992559075</v>
      </c>
      <c r="K46" s="657">
        <v>24.130206303074562</v>
      </c>
      <c r="L46" s="658">
        <v>100</v>
      </c>
      <c r="M46" s="657">
        <v>54.867649046910905</v>
      </c>
      <c r="N46" s="656">
        <v>21.407597674733001</v>
      </c>
      <c r="O46" s="656">
        <v>23.72475327835609</v>
      </c>
      <c r="P46" s="659">
        <v>100</v>
      </c>
      <c r="Q46" s="660">
        <v>54.583227851584425</v>
      </c>
      <c r="R46" s="660">
        <v>23.231483825520346</v>
      </c>
      <c r="S46" s="661">
        <v>22.185288322895229</v>
      </c>
    </row>
    <row r="47" spans="1:19" ht="12.6" customHeight="1">
      <c r="A47" s="1128"/>
      <c r="B47" s="28" t="s">
        <v>1034</v>
      </c>
      <c r="C47" s="973" t="s">
        <v>198</v>
      </c>
      <c r="D47" s="662">
        <v>26976</v>
      </c>
      <c r="E47" s="663">
        <v>7933</v>
      </c>
      <c r="F47" s="662">
        <v>3472</v>
      </c>
      <c r="G47" s="663">
        <v>15571</v>
      </c>
      <c r="H47" s="662">
        <v>25101</v>
      </c>
      <c r="I47" s="663">
        <v>8794</v>
      </c>
      <c r="J47" s="663">
        <v>4137</v>
      </c>
      <c r="K47" s="662">
        <v>12170</v>
      </c>
      <c r="L47" s="663">
        <v>29339</v>
      </c>
      <c r="M47" s="662">
        <v>9142</v>
      </c>
      <c r="N47" s="663">
        <v>4406</v>
      </c>
      <c r="O47" s="663">
        <v>15791</v>
      </c>
      <c r="P47" s="663">
        <v>41971</v>
      </c>
      <c r="Q47" s="663">
        <v>13275</v>
      </c>
      <c r="R47" s="663">
        <v>5589</v>
      </c>
      <c r="S47" s="664">
        <v>23107</v>
      </c>
    </row>
    <row r="48" spans="1:19" ht="12.6" customHeight="1">
      <c r="A48" s="1125"/>
      <c r="B48" s="29"/>
      <c r="C48" s="974" t="s">
        <v>21</v>
      </c>
      <c r="D48" s="665">
        <v>100</v>
      </c>
      <c r="E48" s="666">
        <v>29.407621589561089</v>
      </c>
      <c r="F48" s="667">
        <v>12.870699881376039</v>
      </c>
      <c r="G48" s="666">
        <v>57.721678529062871</v>
      </c>
      <c r="H48" s="665">
        <v>100</v>
      </c>
      <c r="I48" s="666">
        <v>35.034460778455042</v>
      </c>
      <c r="J48" s="666">
        <v>16.481415083064419</v>
      </c>
      <c r="K48" s="667">
        <v>48.484124138480539</v>
      </c>
      <c r="L48" s="668">
        <v>100</v>
      </c>
      <c r="M48" s="667">
        <v>31.159889566788234</v>
      </c>
      <c r="N48" s="666">
        <v>15.017553427178839</v>
      </c>
      <c r="O48" s="666">
        <v>53.822557006032923</v>
      </c>
      <c r="P48" s="669">
        <v>100</v>
      </c>
      <c r="Q48" s="670">
        <v>31.628981916084914</v>
      </c>
      <c r="R48" s="670">
        <v>13.316337471111005</v>
      </c>
      <c r="S48" s="671">
        <v>55.054680612804077</v>
      </c>
    </row>
    <row r="49" spans="1:19" ht="12.6" customHeight="1">
      <c r="A49" s="1128" t="s">
        <v>15</v>
      </c>
      <c r="B49" s="286" t="s">
        <v>1042</v>
      </c>
      <c r="C49" s="971" t="s">
        <v>198</v>
      </c>
      <c r="D49" s="653">
        <v>55051</v>
      </c>
      <c r="E49" s="654">
        <v>25675</v>
      </c>
      <c r="F49" s="653">
        <v>9696</v>
      </c>
      <c r="G49" s="654">
        <v>19680</v>
      </c>
      <c r="H49" s="653">
        <v>48055.667629223215</v>
      </c>
      <c r="I49" s="654">
        <v>23273</v>
      </c>
      <c r="J49" s="654">
        <v>12260.667629223217</v>
      </c>
      <c r="K49" s="653">
        <v>12522</v>
      </c>
      <c r="L49" s="654">
        <v>47763.824972587718</v>
      </c>
      <c r="M49" s="653">
        <v>23287</v>
      </c>
      <c r="N49" s="654">
        <v>12292.824972587719</v>
      </c>
      <c r="O49" s="658">
        <v>12184</v>
      </c>
      <c r="P49" s="658">
        <v>45119</v>
      </c>
      <c r="Q49" s="658">
        <v>21567</v>
      </c>
      <c r="R49" s="654">
        <v>11575</v>
      </c>
      <c r="S49" s="675">
        <v>11977</v>
      </c>
    </row>
    <row r="50" spans="1:19" ht="12.6" customHeight="1">
      <c r="A50" s="1128"/>
      <c r="B50" s="286"/>
      <c r="C50" s="972" t="s">
        <v>21</v>
      </c>
      <c r="D50" s="653">
        <v>100</v>
      </c>
      <c r="E50" s="656">
        <v>46.638571506421314</v>
      </c>
      <c r="F50" s="657">
        <v>17.612759077945906</v>
      </c>
      <c r="G50" s="656">
        <v>35.748669415632776</v>
      </c>
      <c r="H50" s="653">
        <v>100</v>
      </c>
      <c r="I50" s="656">
        <v>48.429251216660688</v>
      </c>
      <c r="J50" s="656">
        <v>25.513468512853127</v>
      </c>
      <c r="K50" s="657">
        <v>26.057280270486196</v>
      </c>
      <c r="L50" s="658">
        <v>100</v>
      </c>
      <c r="M50" s="657">
        <v>48.754470592262479</v>
      </c>
      <c r="N50" s="656">
        <v>25.736684571729196</v>
      </c>
      <c r="O50" s="656">
        <v>25.508844836008333</v>
      </c>
      <c r="P50" s="659">
        <v>100</v>
      </c>
      <c r="Q50" s="660">
        <v>47.800261530619032</v>
      </c>
      <c r="R50" s="660">
        <v>25.654380637868744</v>
      </c>
      <c r="S50" s="661">
        <v>26.545357831512224</v>
      </c>
    </row>
    <row r="51" spans="1:19" ht="12.6" customHeight="1">
      <c r="A51" s="1128"/>
      <c r="B51" s="28" t="s">
        <v>1034</v>
      </c>
      <c r="C51" s="973" t="s">
        <v>198</v>
      </c>
      <c r="D51" s="662">
        <v>4704</v>
      </c>
      <c r="E51" s="663">
        <v>1430</v>
      </c>
      <c r="F51" s="662">
        <v>685</v>
      </c>
      <c r="G51" s="663">
        <v>2589</v>
      </c>
      <c r="H51" s="662">
        <v>4527.3323707767831</v>
      </c>
      <c r="I51" s="663">
        <v>1637</v>
      </c>
      <c r="J51" s="663">
        <v>1023.3323707767831</v>
      </c>
      <c r="K51" s="662">
        <v>1867</v>
      </c>
      <c r="L51" s="663">
        <v>5403.1750274122805</v>
      </c>
      <c r="M51" s="662">
        <v>1960</v>
      </c>
      <c r="N51" s="663">
        <v>1091.1750274122805</v>
      </c>
      <c r="O51" s="663">
        <v>2352</v>
      </c>
      <c r="P51" s="663">
        <v>8140</v>
      </c>
      <c r="Q51" s="663">
        <v>2739</v>
      </c>
      <c r="R51" s="663">
        <v>1155</v>
      </c>
      <c r="S51" s="664">
        <v>4246</v>
      </c>
    </row>
    <row r="52" spans="1:19" ht="12.6" customHeight="1">
      <c r="A52" s="1128"/>
      <c r="B52" s="29"/>
      <c r="C52" s="974" t="s">
        <v>21</v>
      </c>
      <c r="D52" s="665">
        <v>100</v>
      </c>
      <c r="E52" s="666">
        <v>30.399659863945576</v>
      </c>
      <c r="F52" s="667">
        <v>14.562074829931973</v>
      </c>
      <c r="G52" s="666">
        <v>55.038265306122447</v>
      </c>
      <c r="H52" s="665">
        <v>100</v>
      </c>
      <c r="I52" s="666">
        <v>36.158158180887646</v>
      </c>
      <c r="J52" s="666">
        <v>22.603429281716366</v>
      </c>
      <c r="K52" s="667">
        <v>41.238412537395988</v>
      </c>
      <c r="L52" s="668">
        <v>100</v>
      </c>
      <c r="M52" s="667">
        <v>36.274967774617778</v>
      </c>
      <c r="N52" s="666">
        <v>20.195070895840892</v>
      </c>
      <c r="O52" s="666">
        <v>43.529961329541337</v>
      </c>
      <c r="P52" s="669">
        <v>100</v>
      </c>
      <c r="Q52" s="670">
        <v>33.648648648648646</v>
      </c>
      <c r="R52" s="670">
        <v>14.189189189189189</v>
      </c>
      <c r="S52" s="671">
        <v>52.162162162162161</v>
      </c>
    </row>
    <row r="53" spans="1:19" ht="12.6" customHeight="1">
      <c r="A53" s="1124" t="s">
        <v>16</v>
      </c>
      <c r="B53" s="286" t="s">
        <v>1042</v>
      </c>
      <c r="C53" s="971" t="s">
        <v>198</v>
      </c>
      <c r="D53" s="653">
        <v>13040.135460045421</v>
      </c>
      <c r="E53" s="654">
        <v>6717</v>
      </c>
      <c r="F53" s="653">
        <v>1451.746423751687</v>
      </c>
      <c r="G53" s="654">
        <v>4871.3890362937345</v>
      </c>
      <c r="H53" s="653">
        <v>11056.246278164102</v>
      </c>
      <c r="I53" s="654">
        <v>5620.4943338911671</v>
      </c>
      <c r="J53" s="654">
        <v>2187.7402348177179</v>
      </c>
      <c r="K53" s="653">
        <v>3248.0117094552174</v>
      </c>
      <c r="L53" s="654">
        <v>9961.3579017063457</v>
      </c>
      <c r="M53" s="653">
        <v>5114.424951978589</v>
      </c>
      <c r="N53" s="654">
        <v>2021.9474218601949</v>
      </c>
      <c r="O53" s="658">
        <v>2824.9855278675614</v>
      </c>
      <c r="P53" s="658">
        <v>9329.2409411451335</v>
      </c>
      <c r="Q53" s="658">
        <v>4472.4767387218044</v>
      </c>
      <c r="R53" s="654">
        <v>2224.5518211891549</v>
      </c>
      <c r="S53" s="675">
        <v>2632.2123812341742</v>
      </c>
    </row>
    <row r="54" spans="1:19" ht="12.6" customHeight="1">
      <c r="A54" s="1128"/>
      <c r="B54" s="286"/>
      <c r="C54" s="972" t="s">
        <v>21</v>
      </c>
      <c r="D54" s="653">
        <v>100</v>
      </c>
      <c r="E54" s="656">
        <v>51.510201106274423</v>
      </c>
      <c r="F54" s="657">
        <v>11.132909072914112</v>
      </c>
      <c r="G54" s="656">
        <v>37.356889820811467</v>
      </c>
      <c r="H54" s="653">
        <v>100</v>
      </c>
      <c r="I54" s="656">
        <v>50.835466147236133</v>
      </c>
      <c r="J54" s="656">
        <v>19.787368875261645</v>
      </c>
      <c r="K54" s="657">
        <v>29.377164977502218</v>
      </c>
      <c r="L54" s="658">
        <v>100</v>
      </c>
      <c r="M54" s="657">
        <v>51.342648285958134</v>
      </c>
      <c r="N54" s="656">
        <v>20.297909600395368</v>
      </c>
      <c r="O54" s="656">
        <v>28.359442113646487</v>
      </c>
      <c r="P54" s="659">
        <v>100</v>
      </c>
      <c r="Q54" s="660">
        <v>47.940414090889824</v>
      </c>
      <c r="R54" s="660">
        <v>23.844939103010223</v>
      </c>
      <c r="S54" s="661">
        <v>28.214646806099946</v>
      </c>
    </row>
    <row r="55" spans="1:19" ht="12.6" customHeight="1">
      <c r="A55" s="1128"/>
      <c r="B55" s="28" t="s">
        <v>1034</v>
      </c>
      <c r="C55" s="973" t="s">
        <v>198</v>
      </c>
      <c r="D55" s="662">
        <v>1071.2940471828238</v>
      </c>
      <c r="E55" s="663">
        <v>400</v>
      </c>
      <c r="F55" s="662">
        <v>56.253576248313088</v>
      </c>
      <c r="G55" s="663">
        <v>615.04047093451072</v>
      </c>
      <c r="H55" s="662">
        <v>986.712510734131</v>
      </c>
      <c r="I55" s="663">
        <v>360.5056661088326</v>
      </c>
      <c r="J55" s="663">
        <v>107.21855408051591</v>
      </c>
      <c r="K55" s="662">
        <v>518.98829054478256</v>
      </c>
      <c r="L55" s="663">
        <v>1146.9564216824783</v>
      </c>
      <c r="M55" s="662">
        <v>357.8893714102349</v>
      </c>
      <c r="N55" s="663">
        <v>152.62111599881294</v>
      </c>
      <c r="O55" s="663">
        <v>636.44593427343045</v>
      </c>
      <c r="P55" s="663">
        <v>1834.759058854866</v>
      </c>
      <c r="Q55" s="663">
        <v>483.52326127819543</v>
      </c>
      <c r="R55" s="663">
        <v>199.44817881084487</v>
      </c>
      <c r="S55" s="664">
        <v>1151.7876187658258</v>
      </c>
    </row>
    <row r="56" spans="1:19" ht="12.6" customHeight="1">
      <c r="A56" s="1125"/>
      <c r="B56" s="29"/>
      <c r="C56" s="974" t="s">
        <v>21</v>
      </c>
      <c r="D56" s="665">
        <v>100</v>
      </c>
      <c r="E56" s="666">
        <v>37.33802134454848</v>
      </c>
      <c r="F56" s="667">
        <v>5.2509930766667487</v>
      </c>
      <c r="G56" s="666">
        <v>57.410985578784782</v>
      </c>
      <c r="H56" s="665">
        <v>100</v>
      </c>
      <c r="I56" s="666">
        <v>36.536038834716933</v>
      </c>
      <c r="J56" s="666">
        <v>10.866240461544718</v>
      </c>
      <c r="K56" s="667">
        <v>52.597720703738361</v>
      </c>
      <c r="L56" s="668">
        <v>100</v>
      </c>
      <c r="M56" s="667">
        <v>31.203397500076292</v>
      </c>
      <c r="N56" s="666">
        <v>13.306618552685023</v>
      </c>
      <c r="O56" s="666">
        <v>55.489983947238684</v>
      </c>
      <c r="P56" s="669">
        <v>100</v>
      </c>
      <c r="Q56" s="670">
        <v>26.353501782407239</v>
      </c>
      <c r="R56" s="670">
        <v>10.870537896966542</v>
      </c>
      <c r="S56" s="671">
        <v>62.775960320626226</v>
      </c>
    </row>
    <row r="57" spans="1:19" ht="12.6" customHeight="1">
      <c r="A57" s="1124" t="s">
        <v>17</v>
      </c>
      <c r="B57" s="286" t="s">
        <v>1042</v>
      </c>
      <c r="C57" s="971" t="s">
        <v>198</v>
      </c>
      <c r="D57" s="653">
        <v>56613</v>
      </c>
      <c r="E57" s="654">
        <v>28857</v>
      </c>
      <c r="F57" s="653">
        <v>16971</v>
      </c>
      <c r="G57" s="654">
        <v>10785</v>
      </c>
      <c r="H57" s="653">
        <v>33472</v>
      </c>
      <c r="I57" s="654">
        <v>16917</v>
      </c>
      <c r="J57" s="654">
        <v>11379</v>
      </c>
      <c r="K57" s="653">
        <v>5176</v>
      </c>
      <c r="L57" s="654">
        <v>33234</v>
      </c>
      <c r="M57" s="653">
        <v>17051</v>
      </c>
      <c r="N57" s="654">
        <v>11019</v>
      </c>
      <c r="O57" s="658">
        <v>5164</v>
      </c>
      <c r="P57" s="658">
        <v>33971</v>
      </c>
      <c r="Q57" s="658">
        <v>17400</v>
      </c>
      <c r="R57" s="654">
        <v>11383</v>
      </c>
      <c r="S57" s="675">
        <v>5188</v>
      </c>
    </row>
    <row r="58" spans="1:19" ht="12.6" customHeight="1">
      <c r="A58" s="1128"/>
      <c r="B58" s="286"/>
      <c r="C58" s="972" t="s">
        <v>21</v>
      </c>
      <c r="D58" s="653">
        <v>100</v>
      </c>
      <c r="E58" s="656">
        <v>50.972391500185466</v>
      </c>
      <c r="F58" s="657">
        <v>29.977213714164591</v>
      </c>
      <c r="G58" s="656">
        <v>19.050394785649939</v>
      </c>
      <c r="H58" s="653">
        <v>100</v>
      </c>
      <c r="I58" s="656">
        <v>50.540750478011475</v>
      </c>
      <c r="J58" s="656">
        <v>33.995578393881452</v>
      </c>
      <c r="K58" s="657">
        <v>15.463671128107073</v>
      </c>
      <c r="L58" s="658">
        <v>100</v>
      </c>
      <c r="M58" s="657">
        <v>51.305891556839377</v>
      </c>
      <c r="N58" s="656">
        <v>33.155804296804476</v>
      </c>
      <c r="O58" s="656">
        <v>15.538304146356142</v>
      </c>
      <c r="P58" s="659">
        <v>100</v>
      </c>
      <c r="Q58" s="660">
        <v>51.220158370374733</v>
      </c>
      <c r="R58" s="660">
        <v>33.507992110918131</v>
      </c>
      <c r="S58" s="661">
        <v>15.271849518707132</v>
      </c>
    </row>
    <row r="59" spans="1:19" ht="12.6" customHeight="1">
      <c r="A59" s="1128"/>
      <c r="B59" s="28" t="s">
        <v>1034</v>
      </c>
      <c r="C59" s="973" t="s">
        <v>198</v>
      </c>
      <c r="D59" s="662">
        <v>552</v>
      </c>
      <c r="E59" s="663">
        <v>97</v>
      </c>
      <c r="F59" s="662">
        <v>175</v>
      </c>
      <c r="G59" s="663">
        <v>280</v>
      </c>
      <c r="H59" s="662">
        <v>1024</v>
      </c>
      <c r="I59" s="663">
        <v>356</v>
      </c>
      <c r="J59" s="663">
        <v>266</v>
      </c>
      <c r="K59" s="662">
        <v>402</v>
      </c>
      <c r="L59" s="663">
        <v>2335</v>
      </c>
      <c r="M59" s="662">
        <v>602</v>
      </c>
      <c r="N59" s="663">
        <v>358</v>
      </c>
      <c r="O59" s="663">
        <v>1375</v>
      </c>
      <c r="P59" s="663">
        <v>3784</v>
      </c>
      <c r="Q59" s="663">
        <v>966</v>
      </c>
      <c r="R59" s="663">
        <v>556</v>
      </c>
      <c r="S59" s="664">
        <v>2262</v>
      </c>
    </row>
    <row r="60" spans="1:19" ht="12.6" customHeight="1">
      <c r="A60" s="1125"/>
      <c r="B60" s="29"/>
      <c r="C60" s="974" t="s">
        <v>21</v>
      </c>
      <c r="D60" s="665">
        <v>100</v>
      </c>
      <c r="E60" s="666">
        <v>17.572463768115941</v>
      </c>
      <c r="F60" s="667">
        <v>31.70289855072464</v>
      </c>
      <c r="G60" s="666">
        <v>50.724637681159422</v>
      </c>
      <c r="H60" s="665">
        <v>100</v>
      </c>
      <c r="I60" s="666">
        <v>34.765625</v>
      </c>
      <c r="J60" s="666">
        <v>25.9765625</v>
      </c>
      <c r="K60" s="667">
        <v>39.2578125</v>
      </c>
      <c r="L60" s="668">
        <v>100</v>
      </c>
      <c r="M60" s="667">
        <v>25.781584582441113</v>
      </c>
      <c r="N60" s="666">
        <v>15.331905781584581</v>
      </c>
      <c r="O60" s="666">
        <v>58.886509635974306</v>
      </c>
      <c r="P60" s="669">
        <v>100</v>
      </c>
      <c r="Q60" s="670">
        <v>25.528541226215644</v>
      </c>
      <c r="R60" s="670">
        <v>14.693446088794925</v>
      </c>
      <c r="S60" s="671">
        <v>59.778012684989434</v>
      </c>
    </row>
    <row r="61" spans="1:19" ht="12.6" customHeight="1">
      <c r="A61" s="1124" t="s">
        <v>18</v>
      </c>
      <c r="B61" s="286" t="s">
        <v>1042</v>
      </c>
      <c r="C61" s="971" t="s">
        <v>198</v>
      </c>
      <c r="D61" s="653">
        <v>34680</v>
      </c>
      <c r="E61" s="654">
        <v>17429</v>
      </c>
      <c r="F61" s="653">
        <v>9354</v>
      </c>
      <c r="G61" s="654">
        <v>7897</v>
      </c>
      <c r="H61" s="653">
        <v>20760</v>
      </c>
      <c r="I61" s="654">
        <v>10031</v>
      </c>
      <c r="J61" s="654">
        <v>7048</v>
      </c>
      <c r="K61" s="653">
        <v>3681</v>
      </c>
      <c r="L61" s="654">
        <v>19470</v>
      </c>
      <c r="M61" s="653">
        <v>9452</v>
      </c>
      <c r="N61" s="654">
        <v>6483</v>
      </c>
      <c r="O61" s="658">
        <v>3535</v>
      </c>
      <c r="P61" s="658">
        <v>18585</v>
      </c>
      <c r="Q61" s="658">
        <v>9164</v>
      </c>
      <c r="R61" s="654">
        <v>6227</v>
      </c>
      <c r="S61" s="675">
        <v>3194</v>
      </c>
    </row>
    <row r="62" spans="1:19" ht="12.6" customHeight="1">
      <c r="A62" s="1128"/>
      <c r="B62" s="286"/>
      <c r="C62" s="972" t="s">
        <v>21</v>
      </c>
      <c r="D62" s="653">
        <v>100</v>
      </c>
      <c r="E62" s="656">
        <v>50.256632064590548</v>
      </c>
      <c r="F62" s="657">
        <v>26.972318339100347</v>
      </c>
      <c r="G62" s="656">
        <v>22.771049596309112</v>
      </c>
      <c r="H62" s="653">
        <v>100</v>
      </c>
      <c r="I62" s="656">
        <v>48.318882466281309</v>
      </c>
      <c r="J62" s="656">
        <v>33.949903660886321</v>
      </c>
      <c r="K62" s="657">
        <v>17.73121387283237</v>
      </c>
      <c r="L62" s="658">
        <v>100</v>
      </c>
      <c r="M62" s="657">
        <v>48.546481766820747</v>
      </c>
      <c r="N62" s="656">
        <v>33.29738058551618</v>
      </c>
      <c r="O62" s="656">
        <v>18.156137647663069</v>
      </c>
      <c r="P62" s="659">
        <v>100</v>
      </c>
      <c r="Q62" s="660">
        <v>49.308582189938122</v>
      </c>
      <c r="R62" s="660">
        <v>33.505515200430452</v>
      </c>
      <c r="S62" s="661">
        <v>17.185902609631423</v>
      </c>
    </row>
    <row r="63" spans="1:19" ht="12.6" customHeight="1">
      <c r="A63" s="1128"/>
      <c r="B63" s="28" t="s">
        <v>1034</v>
      </c>
      <c r="C63" s="973" t="s">
        <v>198</v>
      </c>
      <c r="D63" s="662">
        <v>195</v>
      </c>
      <c r="E63" s="663">
        <v>49</v>
      </c>
      <c r="F63" s="662">
        <v>62</v>
      </c>
      <c r="G63" s="663">
        <v>84</v>
      </c>
      <c r="H63" s="662">
        <v>347</v>
      </c>
      <c r="I63" s="663">
        <v>158</v>
      </c>
      <c r="J63" s="663">
        <v>91</v>
      </c>
      <c r="K63" s="662">
        <v>98</v>
      </c>
      <c r="L63" s="663">
        <v>654</v>
      </c>
      <c r="M63" s="662">
        <v>257</v>
      </c>
      <c r="N63" s="663">
        <v>111</v>
      </c>
      <c r="O63" s="663">
        <v>286</v>
      </c>
      <c r="P63" s="663">
        <v>2359</v>
      </c>
      <c r="Q63" s="663">
        <v>445</v>
      </c>
      <c r="R63" s="663">
        <v>178</v>
      </c>
      <c r="S63" s="664">
        <v>1736</v>
      </c>
    </row>
    <row r="64" spans="1:19" ht="12.6" customHeight="1">
      <c r="A64" s="1125"/>
      <c r="B64" s="29"/>
      <c r="C64" s="974" t="s">
        <v>21</v>
      </c>
      <c r="D64" s="665">
        <v>100</v>
      </c>
      <c r="E64" s="666">
        <v>25.128205128205128</v>
      </c>
      <c r="F64" s="667">
        <v>31.794871794871792</v>
      </c>
      <c r="G64" s="666">
        <v>43.07692307692308</v>
      </c>
      <c r="H64" s="665">
        <v>100</v>
      </c>
      <c r="I64" s="666">
        <v>45.533141210374637</v>
      </c>
      <c r="J64" s="666">
        <v>26.224783861671469</v>
      </c>
      <c r="K64" s="667">
        <v>28.24207492795389</v>
      </c>
      <c r="L64" s="668">
        <v>100</v>
      </c>
      <c r="M64" s="667">
        <v>39.296636085626915</v>
      </c>
      <c r="N64" s="666">
        <v>16.972477064220186</v>
      </c>
      <c r="O64" s="666">
        <v>43.730886850152906</v>
      </c>
      <c r="P64" s="669">
        <v>100</v>
      </c>
      <c r="Q64" s="670">
        <v>18.863925392115302</v>
      </c>
      <c r="R64" s="670">
        <v>7.5455701568461206</v>
      </c>
      <c r="S64" s="671">
        <v>73.590504451038569</v>
      </c>
    </row>
    <row r="65" spans="1:21" ht="12.6" customHeight="1">
      <c r="A65" s="1128" t="s">
        <v>19</v>
      </c>
      <c r="B65" s="286" t="s">
        <v>1042</v>
      </c>
      <c r="C65" s="971" t="s">
        <v>198</v>
      </c>
      <c r="D65" s="653">
        <v>40720.852534562211</v>
      </c>
      <c r="E65" s="654">
        <v>20015</v>
      </c>
      <c r="F65" s="653">
        <v>5669.852534562212</v>
      </c>
      <c r="G65" s="654">
        <v>15036</v>
      </c>
      <c r="H65" s="653">
        <v>38776.125</v>
      </c>
      <c r="I65" s="654">
        <v>18058</v>
      </c>
      <c r="J65" s="654">
        <v>7416.125</v>
      </c>
      <c r="K65" s="653">
        <v>13302</v>
      </c>
      <c r="L65" s="654">
        <v>36855.690388479576</v>
      </c>
      <c r="M65" s="653">
        <v>18686</v>
      </c>
      <c r="N65" s="654">
        <v>8373.690388479572</v>
      </c>
      <c r="O65" s="658">
        <v>9796</v>
      </c>
      <c r="P65" s="658">
        <v>34197</v>
      </c>
      <c r="Q65" s="658">
        <v>17067</v>
      </c>
      <c r="R65" s="654">
        <v>8164</v>
      </c>
      <c r="S65" s="675">
        <v>8966</v>
      </c>
    </row>
    <row r="66" spans="1:21" ht="12.6" customHeight="1">
      <c r="A66" s="1128"/>
      <c r="B66" s="286"/>
      <c r="C66" s="972" t="s">
        <v>21</v>
      </c>
      <c r="D66" s="653">
        <v>100</v>
      </c>
      <c r="E66" s="656">
        <v>49.151721425802855</v>
      </c>
      <c r="F66" s="657">
        <v>13.923707834333454</v>
      </c>
      <c r="G66" s="656">
        <v>36.92457073986369</v>
      </c>
      <c r="H66" s="653">
        <v>100</v>
      </c>
      <c r="I66" s="656">
        <v>46.569893201035427</v>
      </c>
      <c r="J66" s="656">
        <v>19.125492812910004</v>
      </c>
      <c r="K66" s="657">
        <v>34.304613986054562</v>
      </c>
      <c r="L66" s="658">
        <v>100</v>
      </c>
      <c r="M66" s="657">
        <v>50.700447618913437</v>
      </c>
      <c r="N66" s="656">
        <v>22.720210367018485</v>
      </c>
      <c r="O66" s="656">
        <v>26.579342014068068</v>
      </c>
      <c r="P66" s="659">
        <v>100</v>
      </c>
      <c r="Q66" s="660">
        <v>49.907886656724273</v>
      </c>
      <c r="R66" s="660">
        <v>23.873439190572274</v>
      </c>
      <c r="S66" s="661">
        <v>26.218674152703453</v>
      </c>
    </row>
    <row r="67" spans="1:21" ht="12.6" customHeight="1">
      <c r="A67" s="1128"/>
      <c r="B67" s="28" t="s">
        <v>1034</v>
      </c>
      <c r="C67" s="973" t="s">
        <v>198</v>
      </c>
      <c r="D67" s="662">
        <v>1617.147465437788</v>
      </c>
      <c r="E67" s="663">
        <v>477</v>
      </c>
      <c r="F67" s="662">
        <v>211.14746543778801</v>
      </c>
      <c r="G67" s="663">
        <v>929</v>
      </c>
      <c r="H67" s="662">
        <v>1927.875</v>
      </c>
      <c r="I67" s="663">
        <v>557</v>
      </c>
      <c r="J67" s="663">
        <v>315.875</v>
      </c>
      <c r="K67" s="662">
        <v>1055</v>
      </c>
      <c r="L67" s="663">
        <v>4004.3096115204289</v>
      </c>
      <c r="M67" s="662">
        <v>655</v>
      </c>
      <c r="N67" s="663">
        <v>413.30961152042869</v>
      </c>
      <c r="O67" s="663">
        <v>2936</v>
      </c>
      <c r="P67" s="663">
        <v>6359</v>
      </c>
      <c r="Q67" s="663">
        <v>1615</v>
      </c>
      <c r="R67" s="663">
        <v>311</v>
      </c>
      <c r="S67" s="664">
        <v>4433</v>
      </c>
    </row>
    <row r="68" spans="1:21" ht="12.6" customHeight="1">
      <c r="A68" s="1128"/>
      <c r="B68" s="29"/>
      <c r="C68" s="974" t="s">
        <v>21</v>
      </c>
      <c r="D68" s="665">
        <v>100</v>
      </c>
      <c r="E68" s="666">
        <v>29.496382376660275</v>
      </c>
      <c r="F68" s="667">
        <v>13.056784860410179</v>
      </c>
      <c r="G68" s="666">
        <v>57.446832762929546</v>
      </c>
      <c r="H68" s="665">
        <v>100</v>
      </c>
      <c r="I68" s="666">
        <v>28.89191467289114</v>
      </c>
      <c r="J68" s="666">
        <v>16.384620372171433</v>
      </c>
      <c r="K68" s="667">
        <v>54.723464954937427</v>
      </c>
      <c r="L68" s="668">
        <v>100</v>
      </c>
      <c r="M68" s="667">
        <v>16.357376515431277</v>
      </c>
      <c r="N68" s="666">
        <v>10.321619745169899</v>
      </c>
      <c r="O68" s="666">
        <v>73.321003739398819</v>
      </c>
      <c r="P68" s="669">
        <v>100</v>
      </c>
      <c r="Q68" s="670">
        <v>25.397075011794307</v>
      </c>
      <c r="R68" s="670">
        <v>4.8907060858625568</v>
      </c>
      <c r="S68" s="671">
        <v>69.712218902343139</v>
      </c>
    </row>
    <row r="69" spans="1:21" ht="12.6" customHeight="1">
      <c r="A69" s="1124" t="s">
        <v>20</v>
      </c>
      <c r="B69" s="286" t="s">
        <v>1042</v>
      </c>
      <c r="C69" s="971" t="s">
        <v>198</v>
      </c>
      <c r="D69" s="653">
        <v>32097</v>
      </c>
      <c r="E69" s="654">
        <v>16409</v>
      </c>
      <c r="F69" s="653">
        <v>8259</v>
      </c>
      <c r="G69" s="654">
        <v>7429</v>
      </c>
      <c r="H69" s="653">
        <v>18232</v>
      </c>
      <c r="I69" s="654">
        <v>9207</v>
      </c>
      <c r="J69" s="654">
        <v>6099</v>
      </c>
      <c r="K69" s="653">
        <v>2926</v>
      </c>
      <c r="L69" s="654">
        <v>17073</v>
      </c>
      <c r="M69" s="653">
        <v>8902</v>
      </c>
      <c r="N69" s="654">
        <v>5383</v>
      </c>
      <c r="O69" s="658">
        <v>2788</v>
      </c>
      <c r="P69" s="658">
        <v>16939</v>
      </c>
      <c r="Q69" s="658">
        <v>8871</v>
      </c>
      <c r="R69" s="654">
        <v>5461</v>
      </c>
      <c r="S69" s="675">
        <v>2607</v>
      </c>
    </row>
    <row r="70" spans="1:21" ht="12.6" customHeight="1">
      <c r="A70" s="1128"/>
      <c r="B70" s="286"/>
      <c r="C70" s="972" t="s">
        <v>21</v>
      </c>
      <c r="D70" s="653">
        <v>100</v>
      </c>
      <c r="E70" s="656">
        <v>51.123157927532169</v>
      </c>
      <c r="F70" s="657">
        <v>25.731376764183565</v>
      </c>
      <c r="G70" s="656">
        <v>23.145465308284262</v>
      </c>
      <c r="H70" s="653">
        <v>100</v>
      </c>
      <c r="I70" s="656">
        <v>50.499122422114965</v>
      </c>
      <c r="J70" s="656">
        <v>33.452172005265467</v>
      </c>
      <c r="K70" s="657">
        <v>16.048705572619571</v>
      </c>
      <c r="L70" s="658">
        <v>100</v>
      </c>
      <c r="M70" s="657">
        <v>52.140807122356932</v>
      </c>
      <c r="N70" s="656">
        <v>31.529315293152933</v>
      </c>
      <c r="O70" s="656">
        <v>16.329877584490131</v>
      </c>
      <c r="P70" s="659">
        <v>100</v>
      </c>
      <c r="Q70" s="660">
        <v>52.370269791605175</v>
      </c>
      <c r="R70" s="660">
        <v>32.239211287561247</v>
      </c>
      <c r="S70" s="661">
        <v>15.390518920833578</v>
      </c>
    </row>
    <row r="71" spans="1:21" ht="12.6" customHeight="1">
      <c r="A71" s="1128"/>
      <c r="B71" s="28" t="s">
        <v>1034</v>
      </c>
      <c r="C71" s="973" t="s">
        <v>198</v>
      </c>
      <c r="D71" s="662">
        <v>115</v>
      </c>
      <c r="E71" s="663">
        <v>28</v>
      </c>
      <c r="F71" s="662">
        <v>18</v>
      </c>
      <c r="G71" s="663">
        <v>69</v>
      </c>
      <c r="H71" s="662">
        <v>404</v>
      </c>
      <c r="I71" s="663">
        <v>200</v>
      </c>
      <c r="J71" s="663">
        <v>74</v>
      </c>
      <c r="K71" s="662">
        <v>130</v>
      </c>
      <c r="L71" s="663">
        <v>1161</v>
      </c>
      <c r="M71" s="662">
        <v>466</v>
      </c>
      <c r="N71" s="663">
        <v>135</v>
      </c>
      <c r="O71" s="663">
        <v>560</v>
      </c>
      <c r="P71" s="663">
        <v>2114</v>
      </c>
      <c r="Q71" s="663">
        <v>583</v>
      </c>
      <c r="R71" s="663">
        <v>211</v>
      </c>
      <c r="S71" s="664">
        <v>1320</v>
      </c>
    </row>
    <row r="72" spans="1:21" ht="12.6" customHeight="1">
      <c r="A72" s="1125"/>
      <c r="B72" s="29"/>
      <c r="C72" s="974" t="s">
        <v>21</v>
      </c>
      <c r="D72" s="665">
        <v>100</v>
      </c>
      <c r="E72" s="666">
        <v>24.347826086956523</v>
      </c>
      <c r="F72" s="667">
        <v>15.65217391304348</v>
      </c>
      <c r="G72" s="666">
        <v>60</v>
      </c>
      <c r="H72" s="665">
        <v>100</v>
      </c>
      <c r="I72" s="666">
        <v>49.504950495049506</v>
      </c>
      <c r="J72" s="666">
        <v>18.316831683168317</v>
      </c>
      <c r="K72" s="667">
        <v>32.178217821782177</v>
      </c>
      <c r="L72" s="668">
        <v>100</v>
      </c>
      <c r="M72" s="667">
        <v>40.137812230835486</v>
      </c>
      <c r="N72" s="666">
        <v>11.627906976744185</v>
      </c>
      <c r="O72" s="666">
        <v>48.234280792420329</v>
      </c>
      <c r="P72" s="669">
        <v>100</v>
      </c>
      <c r="Q72" s="670">
        <v>27.578051087984861</v>
      </c>
      <c r="R72" s="670">
        <v>9.9810785241248805</v>
      </c>
      <c r="S72" s="671">
        <v>62.440870387890257</v>
      </c>
    </row>
    <row r="73" spans="1:21" ht="15" customHeight="1"/>
    <row r="74" spans="1:21" s="494" customFormat="1" ht="15" customHeight="1">
      <c r="A74" s="494" t="s">
        <v>723</v>
      </c>
      <c r="T74" s="373"/>
      <c r="U74" s="374"/>
    </row>
    <row r="75" spans="1:21" s="494" customFormat="1" ht="15" customHeight="1">
      <c r="A75" s="502" t="s">
        <v>169</v>
      </c>
      <c r="T75" s="373"/>
      <c r="U75" s="374"/>
    </row>
    <row r="76" spans="1:21" ht="15" customHeight="1"/>
    <row r="77" spans="1:21" ht="12.6" customHeight="1"/>
    <row r="78" spans="1:21" ht="12.6" customHeight="1"/>
    <row r="79" spans="1:21" ht="12.6" customHeight="1"/>
  </sheetData>
  <sheetProtection algorithmName="SHA-512" hashValue="pm5GmnydEyYo+qPKFwlKiaTCcE+pd9A5odDO9mgAUUbEXUz2ArHE9RAaR5vxxSSWk6x88AcNYaPcCpgK16BrLw==" saltValue="NR18OpYYAyT4RsiEDLz8eg==" spinCount="100000" sheet="1" objects="1" scenarios="1"/>
  <mergeCells count="31">
    <mergeCell ref="L2:O2"/>
    <mergeCell ref="P2:S2"/>
    <mergeCell ref="D3:D4"/>
    <mergeCell ref="E3:G3"/>
    <mergeCell ref="H3:H4"/>
    <mergeCell ref="A1:S1"/>
    <mergeCell ref="A29:A32"/>
    <mergeCell ref="I3:K3"/>
    <mergeCell ref="L3:L4"/>
    <mergeCell ref="M3:O3"/>
    <mergeCell ref="P3:P4"/>
    <mergeCell ref="A9:A12"/>
    <mergeCell ref="A13:A16"/>
    <mergeCell ref="A17:A20"/>
    <mergeCell ref="A21:A24"/>
    <mergeCell ref="A25:A28"/>
    <mergeCell ref="Q3:S3"/>
    <mergeCell ref="A5:A8"/>
    <mergeCell ref="A2:C4"/>
    <mergeCell ref="D2:G2"/>
    <mergeCell ref="H2:K2"/>
    <mergeCell ref="A57:A60"/>
    <mergeCell ref="A61:A64"/>
    <mergeCell ref="A65:A68"/>
    <mergeCell ref="A69:A72"/>
    <mergeCell ref="A33:A36"/>
    <mergeCell ref="A37:A40"/>
    <mergeCell ref="A41:A44"/>
    <mergeCell ref="A45:A48"/>
    <mergeCell ref="A49:A52"/>
    <mergeCell ref="A53:A56"/>
  </mergeCells>
  <hyperlinks>
    <hyperlink ref="U1" location="Inhalt!A1" display="Zurück zum Inhaltsverzeichnis"/>
  </hyperlinks>
  <printOptions gridLinesSet="0"/>
  <pageMargins left="0.39370078740157477" right="0.39370078740157477" top="0.59055118110236238" bottom="0.59055118110236238" header="0.5" footer="0.5"/>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U352"/>
  <sheetViews>
    <sheetView showGridLines="0" zoomScaleNormal="100" workbookViewId="0">
      <selection sqref="A1:J1"/>
    </sheetView>
  </sheetViews>
  <sheetFormatPr baseColWidth="10" defaultColWidth="12.6640625" defaultRowHeight="9"/>
  <cols>
    <col min="1" max="1" width="4.6640625" style="455" customWidth="1"/>
    <col min="2" max="2" width="12.6640625" style="450" bestFit="1" customWidth="1"/>
    <col min="3" max="3" width="4.33203125" style="455" bestFit="1" customWidth="1"/>
    <col min="4" max="4" width="10.6640625" style="450" customWidth="1"/>
    <col min="5" max="5" width="5.109375" style="450" bestFit="1" customWidth="1"/>
    <col min="6" max="6" width="5" style="450" bestFit="1" customWidth="1"/>
    <col min="7" max="7" width="4.77734375" style="450" bestFit="1" customWidth="1"/>
    <col min="8" max="8" width="11" style="450" customWidth="1"/>
    <col min="9" max="9" width="5.109375" style="450" bestFit="1" customWidth="1"/>
    <col min="10" max="10" width="5" style="450" bestFit="1" customWidth="1"/>
    <col min="11" max="11" width="4.77734375" style="450" bestFit="1" customWidth="1"/>
    <col min="12" max="12" width="9.6640625" style="450" bestFit="1" customWidth="1"/>
    <col min="13" max="13" width="5.109375" style="450" bestFit="1" customWidth="1"/>
    <col min="14" max="14" width="5" style="450" bestFit="1" customWidth="1"/>
    <col min="15" max="15" width="4.77734375" style="450" bestFit="1" customWidth="1"/>
    <col min="16" max="16" width="9.6640625" style="450" bestFit="1" customWidth="1"/>
    <col min="17" max="17" width="5.109375" style="450" bestFit="1" customWidth="1"/>
    <col min="18" max="18" width="5" style="450" bestFit="1" customWidth="1"/>
    <col min="19" max="19" width="4.77734375" style="450" bestFit="1" customWidth="1"/>
    <col min="20" max="20" width="2" style="366" customWidth="1"/>
    <col min="21" max="21" width="17.21875" style="160" bestFit="1" customWidth="1"/>
    <col min="22" max="16384" width="12.6640625" style="450"/>
  </cols>
  <sheetData>
    <row r="1" spans="1:21" s="260" customFormat="1" ht="32.25" customHeight="1">
      <c r="A1" s="1110" t="s">
        <v>1041</v>
      </c>
      <c r="B1" s="1110"/>
      <c r="C1" s="1110"/>
      <c r="D1" s="1110"/>
      <c r="E1" s="1110"/>
      <c r="F1" s="1110"/>
      <c r="G1" s="1110"/>
      <c r="H1" s="1110"/>
      <c r="I1" s="1110"/>
      <c r="J1" s="1110"/>
      <c r="K1" s="1110"/>
      <c r="L1" s="1110"/>
      <c r="M1" s="1110"/>
      <c r="N1" s="1110"/>
      <c r="O1" s="1110"/>
      <c r="P1" s="1110"/>
      <c r="Q1" s="1110"/>
      <c r="R1" s="1110"/>
      <c r="S1" s="1110"/>
      <c r="T1" s="228"/>
      <c r="U1" s="283" t="s">
        <v>919</v>
      </c>
    </row>
    <row r="2" spans="1:21" ht="15" customHeight="1">
      <c r="A2" s="1111" t="s">
        <v>0</v>
      </c>
      <c r="B2" s="1108"/>
      <c r="C2" s="1108"/>
      <c r="D2" s="1112">
        <v>2007</v>
      </c>
      <c r="E2" s="1112"/>
      <c r="F2" s="1112"/>
      <c r="G2" s="1112"/>
      <c r="H2" s="1112">
        <v>2013</v>
      </c>
      <c r="I2" s="1112"/>
      <c r="J2" s="1112"/>
      <c r="K2" s="1112"/>
      <c r="L2" s="1112">
        <v>2015</v>
      </c>
      <c r="M2" s="1112"/>
      <c r="N2" s="1112"/>
      <c r="O2" s="1113"/>
      <c r="P2" s="1112">
        <v>2017</v>
      </c>
      <c r="Q2" s="1112"/>
      <c r="R2" s="1112"/>
      <c r="S2" s="1113"/>
    </row>
    <row r="3" spans="1:21" ht="15" customHeight="1">
      <c r="A3" s="1111"/>
      <c r="B3" s="1108"/>
      <c r="C3" s="1108"/>
      <c r="D3" s="1107" t="s">
        <v>188</v>
      </c>
      <c r="E3" s="1106" t="s">
        <v>165</v>
      </c>
      <c r="F3" s="1106"/>
      <c r="G3" s="1106"/>
      <c r="H3" s="1107" t="s">
        <v>188</v>
      </c>
      <c r="I3" s="1106" t="s">
        <v>165</v>
      </c>
      <c r="J3" s="1106"/>
      <c r="K3" s="1106"/>
      <c r="L3" s="1107" t="s">
        <v>189</v>
      </c>
      <c r="M3" s="1106" t="s">
        <v>165</v>
      </c>
      <c r="N3" s="1106"/>
      <c r="O3" s="1106"/>
      <c r="P3" s="1107" t="s">
        <v>189</v>
      </c>
      <c r="Q3" s="1106" t="s">
        <v>165</v>
      </c>
      <c r="R3" s="1106"/>
      <c r="S3" s="1109"/>
    </row>
    <row r="4" spans="1:21" ht="27">
      <c r="A4" s="1111"/>
      <c r="B4" s="1108"/>
      <c r="C4" s="1108"/>
      <c r="D4" s="1108"/>
      <c r="E4" s="940" t="s">
        <v>166</v>
      </c>
      <c r="F4" s="940" t="s">
        <v>167</v>
      </c>
      <c r="G4" s="940" t="s">
        <v>168</v>
      </c>
      <c r="H4" s="1108"/>
      <c r="I4" s="940" t="s">
        <v>166</v>
      </c>
      <c r="J4" s="940" t="s">
        <v>167</v>
      </c>
      <c r="K4" s="940" t="s">
        <v>168</v>
      </c>
      <c r="L4" s="1108"/>
      <c r="M4" s="940" t="s">
        <v>166</v>
      </c>
      <c r="N4" s="940" t="s">
        <v>167</v>
      </c>
      <c r="O4" s="941" t="s">
        <v>168</v>
      </c>
      <c r="P4" s="1108"/>
      <c r="Q4" s="940" t="s">
        <v>166</v>
      </c>
      <c r="R4" s="940" t="s">
        <v>167</v>
      </c>
      <c r="S4" s="941" t="s">
        <v>168</v>
      </c>
    </row>
    <row r="5" spans="1:21">
      <c r="A5" s="1117" t="s">
        <v>191</v>
      </c>
      <c r="B5" s="1117"/>
      <c r="C5" s="1117"/>
      <c r="D5" s="1117"/>
      <c r="E5" s="1117"/>
      <c r="F5" s="1117"/>
      <c r="G5" s="1117"/>
      <c r="H5" s="1117"/>
      <c r="I5" s="1117"/>
      <c r="J5" s="1117"/>
      <c r="K5" s="1117"/>
      <c r="L5" s="1117"/>
      <c r="M5" s="1117"/>
      <c r="N5" s="1117"/>
      <c r="O5" s="1117"/>
      <c r="P5" s="1117"/>
      <c r="Q5" s="1117"/>
      <c r="R5" s="1117"/>
      <c r="S5" s="1111"/>
    </row>
    <row r="6" spans="1:21">
      <c r="A6" s="1131" t="s">
        <v>4</v>
      </c>
      <c r="B6" s="30" t="s">
        <v>1042</v>
      </c>
      <c r="C6" s="975" t="s">
        <v>198</v>
      </c>
      <c r="D6" s="654">
        <v>69442.681043052333</v>
      </c>
      <c r="E6" s="677">
        <v>22708</v>
      </c>
      <c r="F6" s="654">
        <v>552.09722346099738</v>
      </c>
      <c r="G6" s="677">
        <v>46182.583819591331</v>
      </c>
      <c r="H6" s="654">
        <v>58906.033725249232</v>
      </c>
      <c r="I6" s="677">
        <v>16299.096371857397</v>
      </c>
      <c r="J6" s="654">
        <v>523.09745656463565</v>
      </c>
      <c r="K6" s="677">
        <v>42083.839896827201</v>
      </c>
      <c r="L6" s="655">
        <v>59903.043886133193</v>
      </c>
      <c r="M6" s="654">
        <v>15520.606671209976</v>
      </c>
      <c r="N6" s="677">
        <v>404.7152094549416</v>
      </c>
      <c r="O6" s="655">
        <v>43977.722005468277</v>
      </c>
      <c r="P6" s="654">
        <v>57858.868990032192</v>
      </c>
      <c r="Q6" s="655">
        <v>16195.257553859567</v>
      </c>
      <c r="R6" s="654">
        <v>587.89392415440727</v>
      </c>
      <c r="S6" s="677">
        <v>41075.717512018215</v>
      </c>
    </row>
    <row r="7" spans="1:21">
      <c r="A7" s="1132"/>
      <c r="B7" s="31"/>
      <c r="C7" s="27" t="s">
        <v>21</v>
      </c>
      <c r="D7" s="658">
        <v>100</v>
      </c>
      <c r="E7" s="678">
        <v>32.700350359344185</v>
      </c>
      <c r="F7" s="656">
        <v>0.79504019022352268</v>
      </c>
      <c r="G7" s="678">
        <v>66.504609450432284</v>
      </c>
      <c r="H7" s="658">
        <v>100</v>
      </c>
      <c r="I7" s="678">
        <v>27.669655111868487</v>
      </c>
      <c r="J7" s="656">
        <v>0.8880201627637635</v>
      </c>
      <c r="K7" s="678">
        <v>71.442324725367754</v>
      </c>
      <c r="L7" s="675">
        <v>100</v>
      </c>
      <c r="M7" s="656">
        <v>25.909545933445965</v>
      </c>
      <c r="N7" s="678">
        <v>0.67561710257035557</v>
      </c>
      <c r="O7" s="679">
        <v>73.414836963983674</v>
      </c>
      <c r="P7" s="658">
        <v>100</v>
      </c>
      <c r="Q7" s="675">
        <v>27.990968085894753</v>
      </c>
      <c r="R7" s="656">
        <v>1.0160826411171093</v>
      </c>
      <c r="S7" s="678">
        <v>70.992949272988142</v>
      </c>
    </row>
    <row r="8" spans="1:21">
      <c r="A8" s="1132"/>
      <c r="B8" s="32" t="s">
        <v>1034</v>
      </c>
      <c r="C8" s="350" t="s">
        <v>198</v>
      </c>
      <c r="D8" s="663">
        <v>12772.961813285045</v>
      </c>
      <c r="E8" s="662">
        <v>1750</v>
      </c>
      <c r="F8" s="663">
        <v>55.603734573287582</v>
      </c>
      <c r="G8" s="662">
        <v>10967.358078711757</v>
      </c>
      <c r="H8" s="663">
        <v>13828.966274750772</v>
      </c>
      <c r="I8" s="662">
        <v>2100.9036281426029</v>
      </c>
      <c r="J8" s="663">
        <v>51.902543435364336</v>
      </c>
      <c r="K8" s="662">
        <v>11676.160103172804</v>
      </c>
      <c r="L8" s="664">
        <v>26751.723026725438</v>
      </c>
      <c r="M8" s="663">
        <v>2193.9448369489169</v>
      </c>
      <c r="N8" s="662">
        <v>99.419926556020769</v>
      </c>
      <c r="O8" s="664">
        <v>24458.3582632205</v>
      </c>
      <c r="P8" s="663">
        <v>50992.218433866445</v>
      </c>
      <c r="Q8" s="664">
        <v>5359.1855694322303</v>
      </c>
      <c r="R8" s="663">
        <v>483.53013568623066</v>
      </c>
      <c r="S8" s="662">
        <v>45149.502728747982</v>
      </c>
    </row>
    <row r="9" spans="1:21" ht="12.6" customHeight="1">
      <c r="A9" s="1133"/>
      <c r="B9" s="33"/>
      <c r="C9" s="351" t="s">
        <v>21</v>
      </c>
      <c r="D9" s="668">
        <v>100</v>
      </c>
      <c r="E9" s="667">
        <v>13.700816032972405</v>
      </c>
      <c r="F9" s="666">
        <v>0.43532373607705172</v>
      </c>
      <c r="G9" s="667">
        <v>85.86386023095055</v>
      </c>
      <c r="H9" s="668">
        <v>100</v>
      </c>
      <c r="I9" s="667">
        <v>15.192051136739545</v>
      </c>
      <c r="J9" s="666">
        <v>0.37531759355093036</v>
      </c>
      <c r="K9" s="667">
        <v>84.432631269709518</v>
      </c>
      <c r="L9" s="680">
        <v>100</v>
      </c>
      <c r="M9" s="666">
        <v>8.2011346886222167</v>
      </c>
      <c r="N9" s="667">
        <v>0.3716393387323072</v>
      </c>
      <c r="O9" s="681">
        <v>91.427225972645473</v>
      </c>
      <c r="P9" s="668">
        <v>100</v>
      </c>
      <c r="Q9" s="680">
        <v>10.509810582927946</v>
      </c>
      <c r="R9" s="666">
        <v>0.94824298792439765</v>
      </c>
      <c r="S9" s="667">
        <v>88.541946429147657</v>
      </c>
    </row>
    <row r="10" spans="1:21" ht="12.6" customHeight="1">
      <c r="A10" s="1131" t="s">
        <v>5</v>
      </c>
      <c r="B10" s="30" t="s">
        <v>1042</v>
      </c>
      <c r="C10" s="975" t="s">
        <v>198</v>
      </c>
      <c r="D10" s="654">
        <v>7278.9440025453387</v>
      </c>
      <c r="E10" s="677">
        <v>1759</v>
      </c>
      <c r="F10" s="654">
        <v>30.944002545338847</v>
      </c>
      <c r="G10" s="677">
        <v>5489</v>
      </c>
      <c r="H10" s="654">
        <v>5955.142278659624</v>
      </c>
      <c r="I10" s="677">
        <v>1225.9173517466313</v>
      </c>
      <c r="J10" s="654">
        <v>52.753980328728616</v>
      </c>
      <c r="K10" s="677">
        <v>4676.4709465842643</v>
      </c>
      <c r="L10" s="655">
        <v>6653.8594074388075</v>
      </c>
      <c r="M10" s="654">
        <v>992.35561075813314</v>
      </c>
      <c r="N10" s="677">
        <v>95.765039621480227</v>
      </c>
      <c r="O10" s="655">
        <v>5565.7387570591945</v>
      </c>
      <c r="P10" s="654">
        <v>8649.2641741612679</v>
      </c>
      <c r="Q10" s="655">
        <v>1757.4816569170962</v>
      </c>
      <c r="R10" s="654">
        <v>301.3588580901482</v>
      </c>
      <c r="S10" s="677">
        <v>6590.423659154023</v>
      </c>
    </row>
    <row r="11" spans="1:21" ht="12.6" customHeight="1">
      <c r="A11" s="1132"/>
      <c r="B11" s="31"/>
      <c r="C11" s="27" t="s">
        <v>21</v>
      </c>
      <c r="D11" s="658">
        <v>100</v>
      </c>
      <c r="E11" s="678">
        <v>24.165593242438792</v>
      </c>
      <c r="F11" s="656">
        <v>0.42511664514135827</v>
      </c>
      <c r="G11" s="678">
        <v>75.409290112419853</v>
      </c>
      <c r="H11" s="658">
        <v>100</v>
      </c>
      <c r="I11" s="678">
        <v>20.585861670169184</v>
      </c>
      <c r="J11" s="656">
        <v>0.88585591846854117</v>
      </c>
      <c r="K11" s="678">
        <v>78.528282411362284</v>
      </c>
      <c r="L11" s="675">
        <v>100</v>
      </c>
      <c r="M11" s="656">
        <v>14.913985252659689</v>
      </c>
      <c r="N11" s="678">
        <v>1.439240503254666</v>
      </c>
      <c r="O11" s="679">
        <v>83.646774244085648</v>
      </c>
      <c r="P11" s="658">
        <v>100</v>
      </c>
      <c r="Q11" s="675">
        <v>20.319435521086067</v>
      </c>
      <c r="R11" s="656">
        <v>3.4842138246907162</v>
      </c>
      <c r="S11" s="678">
        <v>76.19635065422321</v>
      </c>
    </row>
    <row r="12" spans="1:21" ht="12.6" customHeight="1">
      <c r="A12" s="1132"/>
      <c r="B12" s="32" t="s">
        <v>1034</v>
      </c>
      <c r="C12" s="350" t="s">
        <v>198</v>
      </c>
      <c r="D12" s="663">
        <v>2742.0559974546613</v>
      </c>
      <c r="E12" s="662">
        <v>196</v>
      </c>
      <c r="F12" s="663">
        <v>5.0559974546611519</v>
      </c>
      <c r="G12" s="662">
        <v>2541</v>
      </c>
      <c r="H12" s="663">
        <v>2932.8577213403755</v>
      </c>
      <c r="I12" s="662">
        <v>167.08264825336863</v>
      </c>
      <c r="J12" s="663">
        <v>13.246019671271382</v>
      </c>
      <c r="K12" s="662">
        <v>2752.5290534157357</v>
      </c>
      <c r="L12" s="664">
        <v>8398.1405925611925</v>
      </c>
      <c r="M12" s="663">
        <v>149.64438924186689</v>
      </c>
      <c r="N12" s="662">
        <v>31.234960378519773</v>
      </c>
      <c r="O12" s="664">
        <v>8217.2612429408055</v>
      </c>
      <c r="P12" s="663">
        <v>13861.735825838732</v>
      </c>
      <c r="Q12" s="664">
        <v>312.51834308290387</v>
      </c>
      <c r="R12" s="663">
        <v>180.64114190985177</v>
      </c>
      <c r="S12" s="662">
        <v>13368.576340845977</v>
      </c>
    </row>
    <row r="13" spans="1:21" ht="12.6" customHeight="1">
      <c r="A13" s="1133"/>
      <c r="B13" s="33"/>
      <c r="C13" s="351" t="s">
        <v>21</v>
      </c>
      <c r="D13" s="668">
        <v>100</v>
      </c>
      <c r="E13" s="667">
        <v>7.1479211285961632</v>
      </c>
      <c r="F13" s="666">
        <v>0.18438709710357587</v>
      </c>
      <c r="G13" s="667">
        <v>92.667691774300252</v>
      </c>
      <c r="H13" s="668">
        <v>100</v>
      </c>
      <c r="I13" s="667">
        <v>5.6969230739569756</v>
      </c>
      <c r="J13" s="666">
        <v>0.45164208188107002</v>
      </c>
      <c r="K13" s="667">
        <v>93.851434844161957</v>
      </c>
      <c r="L13" s="680">
        <v>100</v>
      </c>
      <c r="M13" s="666">
        <v>1.7818752567016698</v>
      </c>
      <c r="N13" s="667">
        <v>0.37192709545952007</v>
      </c>
      <c r="O13" s="681">
        <v>97.846197647838807</v>
      </c>
      <c r="P13" s="668">
        <v>100</v>
      </c>
      <c r="Q13" s="680">
        <v>2.2545397416992996</v>
      </c>
      <c r="R13" s="666">
        <v>1.3031639340083998</v>
      </c>
      <c r="S13" s="667">
        <v>96.442296324292315</v>
      </c>
    </row>
    <row r="14" spans="1:21" ht="12.6" customHeight="1">
      <c r="A14" s="1131" t="s">
        <v>6</v>
      </c>
      <c r="B14" s="30" t="s">
        <v>1042</v>
      </c>
      <c r="C14" s="975" t="s">
        <v>198</v>
      </c>
      <c r="D14" s="654">
        <v>6350.0843890800479</v>
      </c>
      <c r="E14" s="677">
        <v>1956</v>
      </c>
      <c r="F14" s="654">
        <v>157</v>
      </c>
      <c r="G14" s="677">
        <v>4237.0843890800479</v>
      </c>
      <c r="H14" s="654">
        <v>4423</v>
      </c>
      <c r="I14" s="677">
        <v>1174</v>
      </c>
      <c r="J14" s="654">
        <v>138</v>
      </c>
      <c r="K14" s="677">
        <v>3111</v>
      </c>
      <c r="L14" s="655">
        <v>4057</v>
      </c>
      <c r="M14" s="654">
        <v>1053</v>
      </c>
      <c r="N14" s="677">
        <v>155</v>
      </c>
      <c r="O14" s="655">
        <v>2849</v>
      </c>
      <c r="P14" s="654">
        <v>3956.0147350264242</v>
      </c>
      <c r="Q14" s="655">
        <v>1002</v>
      </c>
      <c r="R14" s="654">
        <v>139.15625</v>
      </c>
      <c r="S14" s="677">
        <v>2814.8584850264242</v>
      </c>
    </row>
    <row r="15" spans="1:21" ht="12.6" customHeight="1">
      <c r="A15" s="1132"/>
      <c r="B15" s="31"/>
      <c r="C15" s="27" t="s">
        <v>21</v>
      </c>
      <c r="D15" s="658">
        <v>100</v>
      </c>
      <c r="E15" s="678">
        <v>30.802740249620058</v>
      </c>
      <c r="F15" s="656">
        <v>2.4724080875206287</v>
      </c>
      <c r="G15" s="678">
        <v>66.724851662859308</v>
      </c>
      <c r="H15" s="658">
        <v>100</v>
      </c>
      <c r="I15" s="678">
        <v>26.543070314266338</v>
      </c>
      <c r="J15" s="656">
        <v>3.120054261813249</v>
      </c>
      <c r="K15" s="678">
        <v>70.336875423920418</v>
      </c>
      <c r="L15" s="675">
        <v>100</v>
      </c>
      <c r="M15" s="656">
        <v>25.955139265467093</v>
      </c>
      <c r="N15" s="678">
        <v>3.8205570618683757</v>
      </c>
      <c r="O15" s="679">
        <v>70.224303672664533</v>
      </c>
      <c r="P15" s="658">
        <v>100</v>
      </c>
      <c r="Q15" s="675">
        <v>25.328520420521315</v>
      </c>
      <c r="R15" s="656">
        <v>3.5175867462756178</v>
      </c>
      <c r="S15" s="678">
        <v>71.153892833203074</v>
      </c>
    </row>
    <row r="16" spans="1:21" ht="12.6" customHeight="1">
      <c r="A16" s="1132"/>
      <c r="B16" s="32" t="s">
        <v>1034</v>
      </c>
      <c r="C16" s="350" t="s">
        <v>198</v>
      </c>
      <c r="D16" s="663">
        <v>1490.9386199008768</v>
      </c>
      <c r="E16" s="662">
        <v>286</v>
      </c>
      <c r="F16" s="663">
        <v>13</v>
      </c>
      <c r="G16" s="662">
        <v>1191.9386199008768</v>
      </c>
      <c r="H16" s="663">
        <v>1766</v>
      </c>
      <c r="I16" s="662">
        <v>247</v>
      </c>
      <c r="J16" s="663">
        <v>28</v>
      </c>
      <c r="K16" s="662">
        <v>1491</v>
      </c>
      <c r="L16" s="664">
        <v>1755</v>
      </c>
      <c r="M16" s="663">
        <v>305</v>
      </c>
      <c r="N16" s="662">
        <v>59</v>
      </c>
      <c r="O16" s="664">
        <v>1391</v>
      </c>
      <c r="P16" s="663">
        <v>2512.9852649735758</v>
      </c>
      <c r="Q16" s="664">
        <v>572</v>
      </c>
      <c r="R16" s="663">
        <v>229.84375</v>
      </c>
      <c r="S16" s="662">
        <v>1711.1415149735758</v>
      </c>
    </row>
    <row r="17" spans="1:19" ht="12.6" customHeight="1">
      <c r="A17" s="1133"/>
      <c r="B17" s="33"/>
      <c r="C17" s="351" t="s">
        <v>21</v>
      </c>
      <c r="D17" s="668">
        <v>100</v>
      </c>
      <c r="E17" s="667">
        <v>19.182546899148292</v>
      </c>
      <c r="F17" s="666">
        <v>0.87193394996128615</v>
      </c>
      <c r="G17" s="667">
        <v>79.945519150890419</v>
      </c>
      <c r="H17" s="668">
        <v>100</v>
      </c>
      <c r="I17" s="667">
        <v>13.986409966024915</v>
      </c>
      <c r="J17" s="666">
        <v>1.5855039637599093</v>
      </c>
      <c r="K17" s="667">
        <v>84.428086070215187</v>
      </c>
      <c r="L17" s="680">
        <v>100</v>
      </c>
      <c r="M17" s="666">
        <v>17.378917378917379</v>
      </c>
      <c r="N17" s="667">
        <v>3.3618233618233622</v>
      </c>
      <c r="O17" s="681">
        <v>79.259259259259267</v>
      </c>
      <c r="P17" s="668">
        <v>100</v>
      </c>
      <c r="Q17" s="680">
        <v>22.761772938848278</v>
      </c>
      <c r="R17" s="666">
        <v>9.1462434421563081</v>
      </c>
      <c r="S17" s="667">
        <v>68.091983618995428</v>
      </c>
    </row>
    <row r="18" spans="1:19" ht="12.6" customHeight="1">
      <c r="A18" s="1131" t="s">
        <v>7</v>
      </c>
      <c r="B18" s="30" t="s">
        <v>1042</v>
      </c>
      <c r="C18" s="975" t="s">
        <v>198</v>
      </c>
      <c r="D18" s="654">
        <v>2196</v>
      </c>
      <c r="E18" s="677">
        <v>852</v>
      </c>
      <c r="F18" s="654">
        <v>3</v>
      </c>
      <c r="G18" s="677">
        <v>1341</v>
      </c>
      <c r="H18" s="654">
        <v>1825.2644021739129</v>
      </c>
      <c r="I18" s="677">
        <v>490.26440217391303</v>
      </c>
      <c r="J18" s="654">
        <v>3</v>
      </c>
      <c r="K18" s="677">
        <v>1332</v>
      </c>
      <c r="L18" s="655">
        <v>2138.8017782426778</v>
      </c>
      <c r="M18" s="654">
        <v>534.80177824267787</v>
      </c>
      <c r="N18" s="677">
        <v>30</v>
      </c>
      <c r="O18" s="655">
        <v>1574</v>
      </c>
      <c r="P18" s="654">
        <v>1896.3599985993033</v>
      </c>
      <c r="Q18" s="655">
        <v>680.74215665904842</v>
      </c>
      <c r="R18" s="654">
        <v>43.617841940254834</v>
      </c>
      <c r="S18" s="677">
        <v>1172</v>
      </c>
    </row>
    <row r="19" spans="1:19" ht="12.6" customHeight="1">
      <c r="A19" s="1132"/>
      <c r="B19" s="31"/>
      <c r="C19" s="27" t="s">
        <v>21</v>
      </c>
      <c r="D19" s="658">
        <v>100</v>
      </c>
      <c r="E19" s="678">
        <v>38.797814207650269</v>
      </c>
      <c r="F19" s="656">
        <v>0.13661202185792351</v>
      </c>
      <c r="G19" s="678">
        <v>61.065573770491795</v>
      </c>
      <c r="H19" s="658">
        <v>100</v>
      </c>
      <c r="I19" s="678">
        <v>26.859911451184932</v>
      </c>
      <c r="J19" s="656">
        <v>0.16435974954789903</v>
      </c>
      <c r="K19" s="678">
        <v>72.975728799267173</v>
      </c>
      <c r="L19" s="675">
        <v>100</v>
      </c>
      <c r="M19" s="656">
        <v>25.004737871598913</v>
      </c>
      <c r="N19" s="678">
        <v>1.4026545285860554</v>
      </c>
      <c r="O19" s="679">
        <v>73.59260759981504</v>
      </c>
      <c r="P19" s="658">
        <v>100</v>
      </c>
      <c r="Q19" s="675">
        <v>35.897306268950032</v>
      </c>
      <c r="R19" s="656">
        <v>2.3000823668750665</v>
      </c>
      <c r="S19" s="678">
        <v>61.802611364174901</v>
      </c>
    </row>
    <row r="20" spans="1:19" ht="12.6" customHeight="1">
      <c r="A20" s="1132"/>
      <c r="B20" s="32" t="s">
        <v>1034</v>
      </c>
      <c r="C20" s="350" t="s">
        <v>198</v>
      </c>
      <c r="D20" s="663">
        <v>499</v>
      </c>
      <c r="E20" s="662">
        <v>42</v>
      </c>
      <c r="F20" s="663">
        <v>1</v>
      </c>
      <c r="G20" s="662">
        <v>456</v>
      </c>
      <c r="H20" s="663">
        <v>514.73559782608697</v>
      </c>
      <c r="I20" s="662">
        <v>78.735597826086959</v>
      </c>
      <c r="J20" s="663">
        <v>1</v>
      </c>
      <c r="K20" s="662">
        <v>435</v>
      </c>
      <c r="L20" s="664">
        <v>1084.1982217573222</v>
      </c>
      <c r="M20" s="663">
        <v>83.198221757322173</v>
      </c>
      <c r="N20" s="662">
        <v>0</v>
      </c>
      <c r="O20" s="664">
        <v>1001</v>
      </c>
      <c r="P20" s="663">
        <v>4526.6400014006967</v>
      </c>
      <c r="Q20" s="664">
        <v>292.25784334095158</v>
      </c>
      <c r="R20" s="663">
        <v>8.3821580597451675</v>
      </c>
      <c r="S20" s="662">
        <v>4226</v>
      </c>
    </row>
    <row r="21" spans="1:19" ht="12.6" customHeight="1">
      <c r="A21" s="1133"/>
      <c r="B21" s="33"/>
      <c r="C21" s="351" t="s">
        <v>21</v>
      </c>
      <c r="D21" s="668">
        <v>100</v>
      </c>
      <c r="E21" s="667">
        <v>8.4168336673346698</v>
      </c>
      <c r="F21" s="666">
        <v>0.20040080160320639</v>
      </c>
      <c r="G21" s="667">
        <v>91.38276553106212</v>
      </c>
      <c r="H21" s="668">
        <v>100</v>
      </c>
      <c r="I21" s="667">
        <v>15.296318762218045</v>
      </c>
      <c r="J21" s="666">
        <v>0.19427449825179349</v>
      </c>
      <c r="K21" s="667">
        <v>84.509406739530164</v>
      </c>
      <c r="L21" s="680">
        <v>100</v>
      </c>
      <c r="M21" s="666">
        <v>7.6737094829827672</v>
      </c>
      <c r="N21" s="667">
        <v>0</v>
      </c>
      <c r="O21" s="681">
        <v>92.326290517017227</v>
      </c>
      <c r="P21" s="668">
        <v>100</v>
      </c>
      <c r="Q21" s="680">
        <v>6.456396869433334</v>
      </c>
      <c r="R21" s="666">
        <v>0.1851739492681424</v>
      </c>
      <c r="S21" s="667">
        <v>93.358429181298519</v>
      </c>
    </row>
    <row r="22" spans="1:19" ht="12.6" customHeight="1">
      <c r="A22" s="1131" t="s">
        <v>8</v>
      </c>
      <c r="B22" s="30" t="s">
        <v>1042</v>
      </c>
      <c r="C22" s="975" t="s">
        <v>198</v>
      </c>
      <c r="D22" s="654">
        <v>1853.4410646387832</v>
      </c>
      <c r="E22" s="677">
        <v>1617</v>
      </c>
      <c r="F22" s="654">
        <v>23</v>
      </c>
      <c r="G22" s="677">
        <v>213.44106463878325</v>
      </c>
      <c r="H22" s="654">
        <v>1800</v>
      </c>
      <c r="I22" s="677">
        <v>589</v>
      </c>
      <c r="J22" s="654">
        <v>4</v>
      </c>
      <c r="K22" s="677">
        <v>1207</v>
      </c>
      <c r="L22" s="655">
        <v>1748</v>
      </c>
      <c r="M22" s="654">
        <v>496</v>
      </c>
      <c r="N22" s="677">
        <v>3</v>
      </c>
      <c r="O22" s="655">
        <v>1249</v>
      </c>
      <c r="P22" s="654">
        <v>1587</v>
      </c>
      <c r="Q22" s="655">
        <v>470</v>
      </c>
      <c r="R22" s="654">
        <v>1</v>
      </c>
      <c r="S22" s="677">
        <v>1116</v>
      </c>
    </row>
    <row r="23" spans="1:19" ht="12.6" customHeight="1">
      <c r="A23" s="1132"/>
      <c r="B23" s="31"/>
      <c r="C23" s="27" t="s">
        <v>21</v>
      </c>
      <c r="D23" s="658">
        <v>100</v>
      </c>
      <c r="E23" s="678">
        <v>87.243130135089402</v>
      </c>
      <c r="F23" s="656">
        <v>1.2409350606722671</v>
      </c>
      <c r="G23" s="678">
        <v>11.515934804238338</v>
      </c>
      <c r="H23" s="658">
        <v>100</v>
      </c>
      <c r="I23" s="678">
        <v>32.722222222222221</v>
      </c>
      <c r="J23" s="656">
        <v>0.22222222222222221</v>
      </c>
      <c r="K23" s="678">
        <v>67.055555555555557</v>
      </c>
      <c r="L23" s="675">
        <v>100</v>
      </c>
      <c r="M23" s="656">
        <v>28.375286041189931</v>
      </c>
      <c r="N23" s="678">
        <v>0.17162471395881007</v>
      </c>
      <c r="O23" s="679">
        <v>71.453089244851256</v>
      </c>
      <c r="P23" s="658">
        <v>100</v>
      </c>
      <c r="Q23" s="675">
        <v>29.615626969124133</v>
      </c>
      <c r="R23" s="656">
        <v>6.3011972274732195E-2</v>
      </c>
      <c r="S23" s="678">
        <v>70.321361058601141</v>
      </c>
    </row>
    <row r="24" spans="1:19" ht="12.6" customHeight="1">
      <c r="A24" s="1132"/>
      <c r="B24" s="32" t="s">
        <v>1034</v>
      </c>
      <c r="C24" s="350" t="s">
        <v>198</v>
      </c>
      <c r="D24" s="663">
        <v>7</v>
      </c>
      <c r="E24" s="662">
        <v>7</v>
      </c>
      <c r="F24" s="663">
        <v>0</v>
      </c>
      <c r="G24" s="662">
        <v>0</v>
      </c>
      <c r="H24" s="663">
        <v>28</v>
      </c>
      <c r="I24" s="662">
        <v>7</v>
      </c>
      <c r="J24" s="663">
        <v>0</v>
      </c>
      <c r="K24" s="662">
        <v>21</v>
      </c>
      <c r="L24" s="664">
        <v>45</v>
      </c>
      <c r="M24" s="663">
        <v>11</v>
      </c>
      <c r="N24" s="662">
        <v>0</v>
      </c>
      <c r="O24" s="664">
        <v>34</v>
      </c>
      <c r="P24" s="663">
        <v>648</v>
      </c>
      <c r="Q24" s="664">
        <v>106</v>
      </c>
      <c r="R24" s="663">
        <v>2</v>
      </c>
      <c r="S24" s="662">
        <v>540</v>
      </c>
    </row>
    <row r="25" spans="1:19" ht="12.6" customHeight="1">
      <c r="A25" s="1133"/>
      <c r="B25" s="33"/>
      <c r="C25" s="351" t="s">
        <v>21</v>
      </c>
      <c r="D25" s="668">
        <v>100</v>
      </c>
      <c r="E25" s="667">
        <v>100</v>
      </c>
      <c r="F25" s="666">
        <v>0</v>
      </c>
      <c r="G25" s="667">
        <v>0</v>
      </c>
      <c r="H25" s="668">
        <v>100</v>
      </c>
      <c r="I25" s="667">
        <v>25</v>
      </c>
      <c r="J25" s="666">
        <v>0</v>
      </c>
      <c r="K25" s="667">
        <v>75</v>
      </c>
      <c r="L25" s="680">
        <v>100</v>
      </c>
      <c r="M25" s="666">
        <v>24.444444444444443</v>
      </c>
      <c r="N25" s="667">
        <v>0</v>
      </c>
      <c r="O25" s="681">
        <v>75.555555555555557</v>
      </c>
      <c r="P25" s="668">
        <v>100</v>
      </c>
      <c r="Q25" s="680">
        <v>16.358024691358025</v>
      </c>
      <c r="R25" s="666">
        <v>0.30864197530864196</v>
      </c>
      <c r="S25" s="667">
        <v>83.333333333333343</v>
      </c>
    </row>
    <row r="26" spans="1:19" ht="12.6" customHeight="1">
      <c r="A26" s="1124" t="s">
        <v>9</v>
      </c>
      <c r="B26" s="27" t="s">
        <v>1042</v>
      </c>
      <c r="C26" s="971" t="s">
        <v>198</v>
      </c>
      <c r="D26" s="654">
        <v>719.46337147830673</v>
      </c>
      <c r="E26" s="677">
        <v>134</v>
      </c>
      <c r="F26" s="654">
        <v>57.463371478306726</v>
      </c>
      <c r="G26" s="677">
        <v>528</v>
      </c>
      <c r="H26" s="654">
        <v>652</v>
      </c>
      <c r="I26" s="682">
        <v>70</v>
      </c>
      <c r="J26" s="683">
        <v>1</v>
      </c>
      <c r="K26" s="683">
        <v>581</v>
      </c>
      <c r="L26" s="682">
        <v>641</v>
      </c>
      <c r="M26" s="683">
        <v>70</v>
      </c>
      <c r="N26" s="682">
        <v>1</v>
      </c>
      <c r="O26" s="655">
        <v>570</v>
      </c>
      <c r="P26" s="683">
        <v>628.28024006696762</v>
      </c>
      <c r="Q26" s="682">
        <v>180.28024006696762</v>
      </c>
      <c r="R26" s="683">
        <v>5</v>
      </c>
      <c r="S26" s="682">
        <v>443</v>
      </c>
    </row>
    <row r="27" spans="1:19" ht="12.6" customHeight="1">
      <c r="A27" s="1128"/>
      <c r="B27" s="27"/>
      <c r="C27" s="972" t="s">
        <v>21</v>
      </c>
      <c r="D27" s="658">
        <v>100</v>
      </c>
      <c r="E27" s="678">
        <v>18.624992642038951</v>
      </c>
      <c r="F27" s="656">
        <v>7.9869766490314467</v>
      </c>
      <c r="G27" s="678">
        <v>73.388030708929591</v>
      </c>
      <c r="H27" s="658">
        <v>100</v>
      </c>
      <c r="I27" s="684">
        <v>10.736196319018406</v>
      </c>
      <c r="J27" s="685">
        <v>0.15337423312883436</v>
      </c>
      <c r="K27" s="686">
        <v>89.110429447852752</v>
      </c>
      <c r="L27" s="684">
        <v>100</v>
      </c>
      <c r="M27" s="685">
        <v>10.9204368174727</v>
      </c>
      <c r="N27" s="684">
        <v>0.15600624024960999</v>
      </c>
      <c r="O27" s="675">
        <v>88.923556942277699</v>
      </c>
      <c r="P27" s="686">
        <v>100</v>
      </c>
      <c r="Q27" s="684">
        <v>28.694240017440585</v>
      </c>
      <c r="R27" s="685">
        <v>0.79582321409106482</v>
      </c>
      <c r="S27" s="684">
        <v>70.50993676846835</v>
      </c>
    </row>
    <row r="28" spans="1:19" ht="12.6" customHeight="1">
      <c r="A28" s="1128"/>
      <c r="B28" s="28" t="s">
        <v>1034</v>
      </c>
      <c r="C28" s="973" t="s">
        <v>198</v>
      </c>
      <c r="D28" s="663">
        <v>221.54087621274195</v>
      </c>
      <c r="E28" s="662">
        <v>11</v>
      </c>
      <c r="F28" s="663">
        <v>13.540876212741949</v>
      </c>
      <c r="G28" s="662">
        <v>197</v>
      </c>
      <c r="H28" s="663">
        <v>374</v>
      </c>
      <c r="I28" s="687">
        <v>13</v>
      </c>
      <c r="J28" s="688">
        <v>1</v>
      </c>
      <c r="K28" s="688">
        <v>360</v>
      </c>
      <c r="L28" s="687">
        <v>409</v>
      </c>
      <c r="M28" s="688">
        <v>13</v>
      </c>
      <c r="N28" s="687">
        <v>1</v>
      </c>
      <c r="O28" s="664">
        <v>395</v>
      </c>
      <c r="P28" s="688">
        <v>1870.7197599330325</v>
      </c>
      <c r="Q28" s="687">
        <v>234.71975993303238</v>
      </c>
      <c r="R28" s="688">
        <v>46</v>
      </c>
      <c r="S28" s="687">
        <v>1590</v>
      </c>
    </row>
    <row r="29" spans="1:19" ht="12.6" customHeight="1">
      <c r="A29" s="1125"/>
      <c r="B29" s="29"/>
      <c r="C29" s="974" t="s">
        <v>21</v>
      </c>
      <c r="D29" s="668">
        <v>100</v>
      </c>
      <c r="E29" s="667">
        <v>4.9652236589679672</v>
      </c>
      <c r="F29" s="666">
        <v>6.1121344486057172</v>
      </c>
      <c r="G29" s="667">
        <v>88.922641892426313</v>
      </c>
      <c r="H29" s="668">
        <v>100</v>
      </c>
      <c r="I29" s="667">
        <v>3.4759358288770055</v>
      </c>
      <c r="J29" s="666">
        <v>0.26737967914438499</v>
      </c>
      <c r="K29" s="668">
        <v>96.256684491978604</v>
      </c>
      <c r="L29" s="667">
        <v>100</v>
      </c>
      <c r="M29" s="666">
        <v>3.1784841075794623</v>
      </c>
      <c r="N29" s="667">
        <v>0.24449877750611246</v>
      </c>
      <c r="O29" s="680">
        <v>96.577017114914426</v>
      </c>
      <c r="P29" s="668">
        <v>100</v>
      </c>
      <c r="Q29" s="667">
        <v>12.547029488876241</v>
      </c>
      <c r="R29" s="666">
        <v>2.4589466036135041</v>
      </c>
      <c r="S29" s="667">
        <v>84.994023907510254</v>
      </c>
    </row>
    <row r="30" spans="1:19" ht="12.6" customHeight="1">
      <c r="A30" s="1131" t="s">
        <v>10</v>
      </c>
      <c r="B30" s="30" t="s">
        <v>1042</v>
      </c>
      <c r="C30" s="975" t="s">
        <v>198</v>
      </c>
      <c r="D30" s="654">
        <v>1946.4359045917797</v>
      </c>
      <c r="E30" s="677">
        <v>298</v>
      </c>
      <c r="F30" s="654">
        <v>0</v>
      </c>
      <c r="G30" s="677">
        <v>1648.4359045917797</v>
      </c>
      <c r="H30" s="654">
        <v>1123</v>
      </c>
      <c r="I30" s="677">
        <v>292</v>
      </c>
      <c r="J30" s="654">
        <v>10</v>
      </c>
      <c r="K30" s="677">
        <v>821</v>
      </c>
      <c r="L30" s="655">
        <v>1020</v>
      </c>
      <c r="M30" s="654">
        <v>306</v>
      </c>
      <c r="N30" s="677">
        <v>11</v>
      </c>
      <c r="O30" s="655">
        <v>703</v>
      </c>
      <c r="P30" s="654">
        <v>948</v>
      </c>
      <c r="Q30" s="655">
        <v>361</v>
      </c>
      <c r="R30" s="654">
        <v>9</v>
      </c>
      <c r="S30" s="677">
        <v>578</v>
      </c>
    </row>
    <row r="31" spans="1:19" ht="12.6" customHeight="1">
      <c r="A31" s="1132"/>
      <c r="B31" s="31"/>
      <c r="C31" s="27" t="s">
        <v>21</v>
      </c>
      <c r="D31" s="658">
        <v>100</v>
      </c>
      <c r="E31" s="678">
        <v>15.310034062616548</v>
      </c>
      <c r="F31" s="656">
        <v>0</v>
      </c>
      <c r="G31" s="678">
        <v>84.689965937383448</v>
      </c>
      <c r="H31" s="658">
        <v>100</v>
      </c>
      <c r="I31" s="678">
        <v>26.001780943900265</v>
      </c>
      <c r="J31" s="656">
        <v>0.89047195013357072</v>
      </c>
      <c r="K31" s="678">
        <v>73.107747105966155</v>
      </c>
      <c r="L31" s="675">
        <v>100</v>
      </c>
      <c r="M31" s="656">
        <v>30</v>
      </c>
      <c r="N31" s="678">
        <v>1.0784313725490196</v>
      </c>
      <c r="O31" s="679">
        <v>68.921568627450981</v>
      </c>
      <c r="P31" s="658">
        <v>100</v>
      </c>
      <c r="Q31" s="675">
        <v>38.080168776371309</v>
      </c>
      <c r="R31" s="656">
        <v>0.949367088607595</v>
      </c>
      <c r="S31" s="678">
        <v>60.970464135021096</v>
      </c>
    </row>
    <row r="32" spans="1:19" ht="12.6" customHeight="1">
      <c r="A32" s="1132"/>
      <c r="B32" s="32" t="s">
        <v>1034</v>
      </c>
      <c r="C32" s="350" t="s">
        <v>198</v>
      </c>
      <c r="D32" s="663">
        <v>736.74900398406373</v>
      </c>
      <c r="E32" s="662">
        <v>51</v>
      </c>
      <c r="F32" s="663">
        <v>0</v>
      </c>
      <c r="G32" s="662">
        <v>685.74900398406373</v>
      </c>
      <c r="H32" s="663">
        <v>615</v>
      </c>
      <c r="I32" s="662">
        <v>75</v>
      </c>
      <c r="J32" s="663">
        <v>2</v>
      </c>
      <c r="K32" s="662">
        <v>538</v>
      </c>
      <c r="L32" s="664">
        <v>1332</v>
      </c>
      <c r="M32" s="663">
        <v>100</v>
      </c>
      <c r="N32" s="662">
        <v>2</v>
      </c>
      <c r="O32" s="664">
        <v>1230</v>
      </c>
      <c r="P32" s="663">
        <v>1167</v>
      </c>
      <c r="Q32" s="664">
        <v>298</v>
      </c>
      <c r="R32" s="663">
        <v>5</v>
      </c>
      <c r="S32" s="662">
        <v>864</v>
      </c>
    </row>
    <row r="33" spans="1:19" ht="12.6" customHeight="1">
      <c r="A33" s="1133"/>
      <c r="B33" s="33"/>
      <c r="C33" s="351" t="s">
        <v>21</v>
      </c>
      <c r="D33" s="668">
        <v>100</v>
      </c>
      <c r="E33" s="667">
        <v>6.9223032164564904</v>
      </c>
      <c r="F33" s="666">
        <v>0</v>
      </c>
      <c r="G33" s="667">
        <v>93.077696783543502</v>
      </c>
      <c r="H33" s="668">
        <v>100</v>
      </c>
      <c r="I33" s="667">
        <v>12.195121951219512</v>
      </c>
      <c r="J33" s="666">
        <v>0.32520325203252032</v>
      </c>
      <c r="K33" s="667">
        <v>87.479674796747958</v>
      </c>
      <c r="L33" s="680">
        <v>100</v>
      </c>
      <c r="M33" s="666">
        <v>7.5075075075075075</v>
      </c>
      <c r="N33" s="667">
        <v>0.15015015015015015</v>
      </c>
      <c r="O33" s="681">
        <v>92.342342342342349</v>
      </c>
      <c r="P33" s="668">
        <v>100</v>
      </c>
      <c r="Q33" s="680">
        <v>25.535561268209083</v>
      </c>
      <c r="R33" s="666">
        <v>0.42844901456726653</v>
      </c>
      <c r="S33" s="667">
        <v>74.035989717223643</v>
      </c>
    </row>
    <row r="34" spans="1:19" ht="12.6" customHeight="1">
      <c r="A34" s="1131" t="s">
        <v>11</v>
      </c>
      <c r="B34" s="30" t="s">
        <v>1042</v>
      </c>
      <c r="C34" s="975" t="s">
        <v>198</v>
      </c>
      <c r="D34" s="654">
        <v>2354.1831671248083</v>
      </c>
      <c r="E34" s="677">
        <v>540</v>
      </c>
      <c r="F34" s="654">
        <v>-5.7492199133401221E-2</v>
      </c>
      <c r="G34" s="677">
        <v>1814.2406593239418</v>
      </c>
      <c r="H34" s="654">
        <v>3379.0864457646821</v>
      </c>
      <c r="I34" s="677">
        <v>1244</v>
      </c>
      <c r="J34" s="654">
        <v>12.086445764682255</v>
      </c>
      <c r="K34" s="677">
        <v>2123</v>
      </c>
      <c r="L34" s="655">
        <v>2591.9939329050676</v>
      </c>
      <c r="M34" s="654">
        <v>660</v>
      </c>
      <c r="N34" s="677">
        <v>11.993932905067808</v>
      </c>
      <c r="O34" s="655">
        <v>1920</v>
      </c>
      <c r="P34" s="654">
        <v>2851</v>
      </c>
      <c r="Q34" s="655">
        <v>868</v>
      </c>
      <c r="R34" s="654">
        <v>2</v>
      </c>
      <c r="S34" s="677">
        <v>1981</v>
      </c>
    </row>
    <row r="35" spans="1:19" ht="12.6" customHeight="1">
      <c r="A35" s="1132"/>
      <c r="B35" s="31"/>
      <c r="C35" s="27" t="s">
        <v>21</v>
      </c>
      <c r="D35" s="658">
        <v>100</v>
      </c>
      <c r="E35" s="678">
        <v>22.937892324644746</v>
      </c>
      <c r="F35" s="656">
        <v>-2.4421293948685024E-3</v>
      </c>
      <c r="G35" s="678">
        <v>77.064549804750129</v>
      </c>
      <c r="H35" s="658">
        <v>100</v>
      </c>
      <c r="I35" s="678">
        <v>36.814684085967045</v>
      </c>
      <c r="J35" s="656">
        <v>0.35768382841555602</v>
      </c>
      <c r="K35" s="678">
        <v>62.827632085617402</v>
      </c>
      <c r="L35" s="675">
        <v>100</v>
      </c>
      <c r="M35" s="656">
        <v>25.46302256426511</v>
      </c>
      <c r="N35" s="678">
        <v>0.46272997605458094</v>
      </c>
      <c r="O35" s="679">
        <v>74.074247459680322</v>
      </c>
      <c r="P35" s="658">
        <v>100</v>
      </c>
      <c r="Q35" s="675">
        <v>30.445457734128379</v>
      </c>
      <c r="R35" s="656">
        <v>7.0150824272185192E-2</v>
      </c>
      <c r="S35" s="678">
        <v>69.484391441599442</v>
      </c>
    </row>
    <row r="36" spans="1:19" ht="12.6" customHeight="1">
      <c r="A36" s="1132"/>
      <c r="B36" s="32" t="s">
        <v>1034</v>
      </c>
      <c r="C36" s="350" t="s">
        <v>198</v>
      </c>
      <c r="D36" s="663">
        <v>922.28422417953936</v>
      </c>
      <c r="E36" s="662">
        <v>98</v>
      </c>
      <c r="F36" s="663">
        <v>5.7492199133401221E-2</v>
      </c>
      <c r="G36" s="662">
        <v>824.22673198040593</v>
      </c>
      <c r="H36" s="663">
        <v>1375.9135542353179</v>
      </c>
      <c r="I36" s="662">
        <v>384</v>
      </c>
      <c r="J36" s="663">
        <v>0.91355423531774371</v>
      </c>
      <c r="K36" s="662">
        <v>991</v>
      </c>
      <c r="L36" s="664">
        <v>1080.0060670949322</v>
      </c>
      <c r="M36" s="663">
        <v>221</v>
      </c>
      <c r="N36" s="662">
        <v>2.0060670949321913</v>
      </c>
      <c r="O36" s="664">
        <v>857</v>
      </c>
      <c r="P36" s="663">
        <v>1337</v>
      </c>
      <c r="Q36" s="664">
        <v>404</v>
      </c>
      <c r="R36" s="663">
        <v>2</v>
      </c>
      <c r="S36" s="662">
        <v>931</v>
      </c>
    </row>
    <row r="37" spans="1:19" ht="12.6" customHeight="1">
      <c r="A37" s="1133"/>
      <c r="B37" s="33"/>
      <c r="C37" s="351" t="s">
        <v>21</v>
      </c>
      <c r="D37" s="668">
        <v>100</v>
      </c>
      <c r="E37" s="667">
        <v>10.625791641094201</v>
      </c>
      <c r="F37" s="666">
        <v>6.2336747855083465E-3</v>
      </c>
      <c r="G37" s="667">
        <v>89.367974684120284</v>
      </c>
      <c r="H37" s="668">
        <v>100</v>
      </c>
      <c r="I37" s="667">
        <v>27.908730081041544</v>
      </c>
      <c r="J37" s="666">
        <v>6.6396194187175045E-2</v>
      </c>
      <c r="K37" s="667">
        <v>72.024873724771282</v>
      </c>
      <c r="L37" s="680">
        <v>100</v>
      </c>
      <c r="M37" s="666">
        <v>20.462848009220874</v>
      </c>
      <c r="N37" s="667">
        <v>0.1857459097732882</v>
      </c>
      <c r="O37" s="681">
        <v>79.351406081005834</v>
      </c>
      <c r="P37" s="668">
        <v>100</v>
      </c>
      <c r="Q37" s="680">
        <v>30.216903515332831</v>
      </c>
      <c r="R37" s="666">
        <v>0.14958863126402394</v>
      </c>
      <c r="S37" s="667">
        <v>69.633507853403145</v>
      </c>
    </row>
    <row r="38" spans="1:19" ht="12.6" customHeight="1">
      <c r="A38" s="1131" t="s">
        <v>12</v>
      </c>
      <c r="B38" s="30" t="s">
        <v>1042</v>
      </c>
      <c r="C38" s="975" t="s">
        <v>198</v>
      </c>
      <c r="D38" s="654">
        <v>1651.1677147529126</v>
      </c>
      <c r="E38" s="677">
        <v>1100</v>
      </c>
      <c r="F38" s="654">
        <v>1.473686912768907</v>
      </c>
      <c r="G38" s="677">
        <v>549.69402784014369</v>
      </c>
      <c r="H38" s="654">
        <v>1598</v>
      </c>
      <c r="I38" s="677">
        <v>589</v>
      </c>
      <c r="J38" s="654">
        <v>6</v>
      </c>
      <c r="K38" s="677">
        <v>1003</v>
      </c>
      <c r="L38" s="655">
        <v>1095</v>
      </c>
      <c r="M38" s="654">
        <v>324</v>
      </c>
      <c r="N38" s="677">
        <v>2</v>
      </c>
      <c r="O38" s="655">
        <v>769</v>
      </c>
      <c r="P38" s="654">
        <v>990</v>
      </c>
      <c r="Q38" s="655">
        <v>276</v>
      </c>
      <c r="R38" s="654">
        <v>0</v>
      </c>
      <c r="S38" s="677">
        <v>714</v>
      </c>
    </row>
    <row r="39" spans="1:19" ht="12.6" customHeight="1">
      <c r="A39" s="1132"/>
      <c r="B39" s="31"/>
      <c r="C39" s="27" t="s">
        <v>21</v>
      </c>
      <c r="D39" s="658">
        <v>100</v>
      </c>
      <c r="E39" s="678">
        <v>66.619519638839861</v>
      </c>
      <c r="F39" s="656">
        <v>8.9251194751554075E-2</v>
      </c>
      <c r="G39" s="678">
        <v>33.291229166408584</v>
      </c>
      <c r="H39" s="658">
        <v>100</v>
      </c>
      <c r="I39" s="678">
        <v>36.858573216520654</v>
      </c>
      <c r="J39" s="656">
        <v>0.37546933667083854</v>
      </c>
      <c r="K39" s="678">
        <v>62.765957446808507</v>
      </c>
      <c r="L39" s="675">
        <v>100</v>
      </c>
      <c r="M39" s="656">
        <v>29.589041095890412</v>
      </c>
      <c r="N39" s="678">
        <v>0.18264840182648401</v>
      </c>
      <c r="O39" s="679">
        <v>70.228310502283108</v>
      </c>
      <c r="P39" s="658">
        <v>100</v>
      </c>
      <c r="Q39" s="675">
        <v>27.878787878787882</v>
      </c>
      <c r="R39" s="656">
        <v>0</v>
      </c>
      <c r="S39" s="678">
        <v>72.121212121212125</v>
      </c>
    </row>
    <row r="40" spans="1:19" ht="12.6" customHeight="1">
      <c r="A40" s="1132"/>
      <c r="B40" s="32" t="s">
        <v>1034</v>
      </c>
      <c r="C40" s="350" t="s">
        <v>198</v>
      </c>
      <c r="D40" s="663">
        <v>8.8235294117647065</v>
      </c>
      <c r="E40" s="662">
        <v>3</v>
      </c>
      <c r="F40" s="663">
        <v>0</v>
      </c>
      <c r="G40" s="662">
        <v>5.8235294117647065</v>
      </c>
      <c r="H40" s="663">
        <v>30</v>
      </c>
      <c r="I40" s="662">
        <v>10</v>
      </c>
      <c r="J40" s="663">
        <v>0</v>
      </c>
      <c r="K40" s="662">
        <v>20</v>
      </c>
      <c r="L40" s="664">
        <v>372</v>
      </c>
      <c r="M40" s="663">
        <v>20</v>
      </c>
      <c r="N40" s="662">
        <v>0</v>
      </c>
      <c r="O40" s="664">
        <v>352</v>
      </c>
      <c r="P40" s="663">
        <v>549</v>
      </c>
      <c r="Q40" s="664">
        <v>105</v>
      </c>
      <c r="R40" s="663">
        <v>0</v>
      </c>
      <c r="S40" s="662">
        <v>444</v>
      </c>
    </row>
    <row r="41" spans="1:19" ht="12.6" customHeight="1">
      <c r="A41" s="1133"/>
      <c r="B41" s="33"/>
      <c r="C41" s="351" t="s">
        <v>21</v>
      </c>
      <c r="D41" s="668">
        <v>100</v>
      </c>
      <c r="E41" s="667">
        <v>34</v>
      </c>
      <c r="F41" s="666">
        <v>0</v>
      </c>
      <c r="G41" s="667">
        <v>66</v>
      </c>
      <c r="H41" s="668">
        <v>100</v>
      </c>
      <c r="I41" s="667">
        <v>33.333333333333329</v>
      </c>
      <c r="J41" s="666">
        <v>0</v>
      </c>
      <c r="K41" s="667">
        <v>66.666666666666657</v>
      </c>
      <c r="L41" s="680">
        <v>100</v>
      </c>
      <c r="M41" s="666">
        <v>5.376344086021505</v>
      </c>
      <c r="N41" s="667">
        <v>0</v>
      </c>
      <c r="O41" s="681">
        <v>94.623655913978496</v>
      </c>
      <c r="P41" s="668">
        <v>100</v>
      </c>
      <c r="Q41" s="680">
        <v>19.125683060109289</v>
      </c>
      <c r="R41" s="666">
        <v>0</v>
      </c>
      <c r="S41" s="667">
        <v>80.874316939890718</v>
      </c>
    </row>
    <row r="42" spans="1:19" ht="12.6" customHeight="1">
      <c r="A42" s="1131" t="s">
        <v>13</v>
      </c>
      <c r="B42" s="30" t="s">
        <v>1042</v>
      </c>
      <c r="C42" s="975" t="s">
        <v>198</v>
      </c>
      <c r="D42" s="654">
        <v>10604.105444297733</v>
      </c>
      <c r="E42" s="677">
        <v>1759</v>
      </c>
      <c r="F42" s="654">
        <v>2.1054442977337198</v>
      </c>
      <c r="G42" s="677">
        <v>8843</v>
      </c>
      <c r="H42" s="654">
        <v>8124</v>
      </c>
      <c r="I42" s="677">
        <v>1259</v>
      </c>
      <c r="J42" s="654">
        <v>0</v>
      </c>
      <c r="K42" s="677">
        <v>6865</v>
      </c>
      <c r="L42" s="655">
        <v>7869</v>
      </c>
      <c r="M42" s="654">
        <v>1040</v>
      </c>
      <c r="N42" s="677">
        <v>0</v>
      </c>
      <c r="O42" s="655">
        <v>6829</v>
      </c>
      <c r="P42" s="654">
        <v>7965.8460862699285</v>
      </c>
      <c r="Q42" s="655">
        <v>2615.1982265127021</v>
      </c>
      <c r="R42" s="654">
        <v>4.3930776233963824</v>
      </c>
      <c r="S42" s="677">
        <v>5346.2547821338294</v>
      </c>
    </row>
    <row r="43" spans="1:19" ht="12.6" customHeight="1">
      <c r="A43" s="1132"/>
      <c r="B43" s="31"/>
      <c r="C43" s="27" t="s">
        <v>21</v>
      </c>
      <c r="D43" s="658">
        <v>100</v>
      </c>
      <c r="E43" s="678">
        <v>16.58791502253391</v>
      </c>
      <c r="F43" s="656">
        <v>1.9854992095216333E-2</v>
      </c>
      <c r="G43" s="678">
        <v>83.392229985370875</v>
      </c>
      <c r="H43" s="658">
        <v>100</v>
      </c>
      <c r="I43" s="678">
        <v>15.497291974396848</v>
      </c>
      <c r="J43" s="656">
        <v>0</v>
      </c>
      <c r="K43" s="678">
        <v>84.502708025603141</v>
      </c>
      <c r="L43" s="675">
        <v>100</v>
      </c>
      <c r="M43" s="656">
        <v>13.216418858813064</v>
      </c>
      <c r="N43" s="678">
        <v>0</v>
      </c>
      <c r="O43" s="679">
        <v>86.783581141186943</v>
      </c>
      <c r="P43" s="658">
        <v>100</v>
      </c>
      <c r="Q43" s="675">
        <v>32.830137542078589</v>
      </c>
      <c r="R43" s="656">
        <v>5.5148914199690195E-2</v>
      </c>
      <c r="S43" s="678">
        <v>67.114713543721706</v>
      </c>
    </row>
    <row r="44" spans="1:19" ht="12.6" customHeight="1">
      <c r="A44" s="1132"/>
      <c r="B44" s="32" t="s">
        <v>1034</v>
      </c>
      <c r="C44" s="350" t="s">
        <v>198</v>
      </c>
      <c r="D44" s="663">
        <v>1113.0713588693652</v>
      </c>
      <c r="E44" s="662">
        <v>116</v>
      </c>
      <c r="F44" s="663">
        <v>7.1358869365097055E-2</v>
      </c>
      <c r="G44" s="662">
        <v>997</v>
      </c>
      <c r="H44" s="663">
        <v>1133</v>
      </c>
      <c r="I44" s="662">
        <v>109</v>
      </c>
      <c r="J44" s="663">
        <v>0</v>
      </c>
      <c r="K44" s="662">
        <v>1024</v>
      </c>
      <c r="L44" s="664">
        <v>2054</v>
      </c>
      <c r="M44" s="663">
        <v>130</v>
      </c>
      <c r="N44" s="662">
        <v>0</v>
      </c>
      <c r="O44" s="664">
        <v>1924</v>
      </c>
      <c r="P44" s="663">
        <v>5263.5363928723173</v>
      </c>
      <c r="Q44" s="664">
        <v>159.53995202271105</v>
      </c>
      <c r="R44" s="663">
        <v>3.0982217241678527E-2</v>
      </c>
      <c r="S44" s="662">
        <v>5103.965458632365</v>
      </c>
    </row>
    <row r="45" spans="1:19" ht="12.6" customHeight="1">
      <c r="A45" s="1133"/>
      <c r="B45" s="33"/>
      <c r="C45" s="351" t="s">
        <v>21</v>
      </c>
      <c r="D45" s="668">
        <v>100</v>
      </c>
      <c r="E45" s="667">
        <v>10.421613949156898</v>
      </c>
      <c r="F45" s="666">
        <v>6.410987830787588E-3</v>
      </c>
      <c r="G45" s="667">
        <v>89.571975063012303</v>
      </c>
      <c r="H45" s="668">
        <v>100</v>
      </c>
      <c r="I45" s="667">
        <v>9.6204766107678719</v>
      </c>
      <c r="J45" s="666">
        <v>0</v>
      </c>
      <c r="K45" s="667">
        <v>90.379523389232133</v>
      </c>
      <c r="L45" s="680">
        <v>100</v>
      </c>
      <c r="M45" s="666">
        <v>6.3291139240506329</v>
      </c>
      <c r="N45" s="667">
        <v>0</v>
      </c>
      <c r="O45" s="681">
        <v>93.670886075949369</v>
      </c>
      <c r="P45" s="668">
        <v>100</v>
      </c>
      <c r="Q45" s="680">
        <v>3.0310411121837029</v>
      </c>
      <c r="R45" s="666">
        <v>5.8861979720770011E-4</v>
      </c>
      <c r="S45" s="667">
        <v>96.9683702680191</v>
      </c>
    </row>
    <row r="46" spans="1:19" ht="12.6" customHeight="1">
      <c r="A46" s="1131" t="s">
        <v>14</v>
      </c>
      <c r="B46" s="30" t="s">
        <v>1042</v>
      </c>
      <c r="C46" s="975" t="s">
        <v>198</v>
      </c>
      <c r="D46" s="654">
        <v>17282.518240939084</v>
      </c>
      <c r="E46" s="677">
        <v>6865</v>
      </c>
      <c r="F46" s="654">
        <v>221</v>
      </c>
      <c r="G46" s="677">
        <v>10196.518240939084</v>
      </c>
      <c r="H46" s="654">
        <v>16161</v>
      </c>
      <c r="I46" s="677">
        <v>6755</v>
      </c>
      <c r="J46" s="654">
        <v>206</v>
      </c>
      <c r="K46" s="677">
        <v>9200</v>
      </c>
      <c r="L46" s="655">
        <v>18590</v>
      </c>
      <c r="M46" s="654">
        <v>7767</v>
      </c>
      <c r="N46" s="677">
        <v>62</v>
      </c>
      <c r="O46" s="655">
        <v>10761</v>
      </c>
      <c r="P46" s="654">
        <v>15005</v>
      </c>
      <c r="Q46" s="655">
        <v>5849</v>
      </c>
      <c r="R46" s="654">
        <v>61</v>
      </c>
      <c r="S46" s="677">
        <v>9095</v>
      </c>
    </row>
    <row r="47" spans="1:19" ht="12.6" customHeight="1">
      <c r="A47" s="1132"/>
      <c r="B47" s="31"/>
      <c r="C47" s="27" t="s">
        <v>21</v>
      </c>
      <c r="D47" s="658">
        <v>100</v>
      </c>
      <c r="E47" s="678">
        <v>39.7222204790624</v>
      </c>
      <c r="F47" s="656">
        <v>1.2787488311540847</v>
      </c>
      <c r="G47" s="678">
        <v>58.999030689783517</v>
      </c>
      <c r="H47" s="658">
        <v>100</v>
      </c>
      <c r="I47" s="678">
        <v>41.798156054699589</v>
      </c>
      <c r="J47" s="656">
        <v>1.2746735969308829</v>
      </c>
      <c r="K47" s="678">
        <v>56.927170348369529</v>
      </c>
      <c r="L47" s="675">
        <v>100</v>
      </c>
      <c r="M47" s="656">
        <v>41.780527165142551</v>
      </c>
      <c r="N47" s="678">
        <v>0.33351264120494889</v>
      </c>
      <c r="O47" s="679">
        <v>57.885960193652494</v>
      </c>
      <c r="P47" s="658">
        <v>100</v>
      </c>
      <c r="Q47" s="675">
        <v>38.980339886704428</v>
      </c>
      <c r="R47" s="656">
        <v>0.40653115628123959</v>
      </c>
      <c r="S47" s="678">
        <v>60.613128957014325</v>
      </c>
    </row>
    <row r="48" spans="1:19" ht="12.6" customHeight="1">
      <c r="A48" s="1132"/>
      <c r="B48" s="32" t="s">
        <v>1034</v>
      </c>
      <c r="C48" s="350" t="s">
        <v>198</v>
      </c>
      <c r="D48" s="663">
        <v>3991.0046229874065</v>
      </c>
      <c r="E48" s="662">
        <v>847</v>
      </c>
      <c r="F48" s="663">
        <v>21</v>
      </c>
      <c r="G48" s="662">
        <v>3123.0046229874065</v>
      </c>
      <c r="H48" s="663">
        <v>3659</v>
      </c>
      <c r="I48" s="662">
        <v>859</v>
      </c>
      <c r="J48" s="663">
        <v>3</v>
      </c>
      <c r="K48" s="662">
        <v>2797</v>
      </c>
      <c r="L48" s="664">
        <v>6214</v>
      </c>
      <c r="M48" s="663">
        <v>1012</v>
      </c>
      <c r="N48" s="662">
        <v>1</v>
      </c>
      <c r="O48" s="664">
        <v>5201</v>
      </c>
      <c r="P48" s="663">
        <v>10831</v>
      </c>
      <c r="Q48" s="664">
        <v>2016</v>
      </c>
      <c r="R48" s="663">
        <v>4</v>
      </c>
      <c r="S48" s="662">
        <v>8811</v>
      </c>
    </row>
    <row r="49" spans="1:19" ht="12.6" customHeight="1">
      <c r="A49" s="1133"/>
      <c r="B49" s="33"/>
      <c r="C49" s="351" t="s">
        <v>21</v>
      </c>
      <c r="D49" s="668">
        <v>100</v>
      </c>
      <c r="E49" s="667">
        <v>21.222726606765765</v>
      </c>
      <c r="F49" s="666">
        <v>0.52618330429997762</v>
      </c>
      <c r="G49" s="667">
        <v>78.251090088934262</v>
      </c>
      <c r="H49" s="668">
        <v>100</v>
      </c>
      <c r="I49" s="667">
        <v>23.476359661109591</v>
      </c>
      <c r="J49" s="666">
        <v>8.198961464881116E-2</v>
      </c>
      <c r="K49" s="667">
        <v>76.441650724241597</v>
      </c>
      <c r="L49" s="680">
        <v>100</v>
      </c>
      <c r="M49" s="666">
        <v>16.28580624396524</v>
      </c>
      <c r="N49" s="667">
        <v>1.6092693916961699E-2</v>
      </c>
      <c r="O49" s="681">
        <v>83.6981010621178</v>
      </c>
      <c r="P49" s="668">
        <v>100</v>
      </c>
      <c r="Q49" s="680">
        <v>18.613239774720707</v>
      </c>
      <c r="R49" s="666">
        <v>3.6931031299049025E-2</v>
      </c>
      <c r="S49" s="667">
        <v>81.349829193980241</v>
      </c>
    </row>
    <row r="50" spans="1:19" ht="12.6" customHeight="1">
      <c r="A50" s="1131" t="s">
        <v>15</v>
      </c>
      <c r="B50" s="30" t="s">
        <v>1042</v>
      </c>
      <c r="C50" s="975" t="s">
        <v>198</v>
      </c>
      <c r="D50" s="654">
        <v>3210</v>
      </c>
      <c r="E50" s="677">
        <v>458</v>
      </c>
      <c r="F50" s="654">
        <v>0</v>
      </c>
      <c r="G50" s="677">
        <v>2752</v>
      </c>
      <c r="H50" s="654">
        <v>2640</v>
      </c>
      <c r="I50" s="677">
        <v>351</v>
      </c>
      <c r="J50" s="654">
        <v>0</v>
      </c>
      <c r="K50" s="677">
        <v>2289</v>
      </c>
      <c r="L50" s="655">
        <v>2723.8211009174311</v>
      </c>
      <c r="M50" s="654">
        <v>317</v>
      </c>
      <c r="N50" s="677">
        <v>1.8211009174311927</v>
      </c>
      <c r="O50" s="655">
        <v>2405</v>
      </c>
      <c r="P50" s="654">
        <v>2830</v>
      </c>
      <c r="Q50" s="655">
        <v>256</v>
      </c>
      <c r="R50" s="654">
        <v>0</v>
      </c>
      <c r="S50" s="677">
        <v>2574</v>
      </c>
    </row>
    <row r="51" spans="1:19" ht="12.6" customHeight="1">
      <c r="A51" s="1132"/>
      <c r="B51" s="31"/>
      <c r="C51" s="27" t="s">
        <v>21</v>
      </c>
      <c r="D51" s="658">
        <v>100</v>
      </c>
      <c r="E51" s="678">
        <v>14.267912772585669</v>
      </c>
      <c r="F51" s="656">
        <v>0</v>
      </c>
      <c r="G51" s="678">
        <v>85.73208722741434</v>
      </c>
      <c r="H51" s="658">
        <v>100</v>
      </c>
      <c r="I51" s="678">
        <v>13.295454545454547</v>
      </c>
      <c r="J51" s="656">
        <v>0</v>
      </c>
      <c r="K51" s="678">
        <v>86.704545454545453</v>
      </c>
      <c r="L51" s="675">
        <v>100</v>
      </c>
      <c r="M51" s="656">
        <v>11.638062422426671</v>
      </c>
      <c r="N51" s="678">
        <v>6.6858315945118929E-2</v>
      </c>
      <c r="O51" s="679">
        <v>88.295079261628217</v>
      </c>
      <c r="P51" s="658">
        <v>100</v>
      </c>
      <c r="Q51" s="675">
        <v>9.0459363957597176</v>
      </c>
      <c r="R51" s="656">
        <v>0</v>
      </c>
      <c r="S51" s="678">
        <v>90.954063604240289</v>
      </c>
    </row>
    <row r="52" spans="1:19" ht="12.6" customHeight="1">
      <c r="A52" s="1132"/>
      <c r="B52" s="32" t="s">
        <v>1034</v>
      </c>
      <c r="C52" s="350" t="s">
        <v>198</v>
      </c>
      <c r="D52" s="663">
        <v>534</v>
      </c>
      <c r="E52" s="662">
        <v>38</v>
      </c>
      <c r="F52" s="663">
        <v>0</v>
      </c>
      <c r="G52" s="662">
        <v>496</v>
      </c>
      <c r="H52" s="663">
        <v>510</v>
      </c>
      <c r="I52" s="662">
        <v>56</v>
      </c>
      <c r="J52" s="663">
        <v>0</v>
      </c>
      <c r="K52" s="662">
        <v>454</v>
      </c>
      <c r="L52" s="664">
        <v>919.17889908256882</v>
      </c>
      <c r="M52" s="663">
        <v>45</v>
      </c>
      <c r="N52" s="662">
        <v>0.17889908256880735</v>
      </c>
      <c r="O52" s="664">
        <v>874</v>
      </c>
      <c r="P52" s="663">
        <v>2161</v>
      </c>
      <c r="Q52" s="664">
        <v>148</v>
      </c>
      <c r="R52" s="663">
        <v>0</v>
      </c>
      <c r="S52" s="662">
        <v>2013</v>
      </c>
    </row>
    <row r="53" spans="1:19" ht="12.6" customHeight="1">
      <c r="A53" s="1133"/>
      <c r="B53" s="33"/>
      <c r="C53" s="351" t="s">
        <v>21</v>
      </c>
      <c r="D53" s="668">
        <v>100</v>
      </c>
      <c r="E53" s="667">
        <v>7.1161048689138573</v>
      </c>
      <c r="F53" s="666">
        <v>0</v>
      </c>
      <c r="G53" s="667">
        <v>92.883895131086149</v>
      </c>
      <c r="H53" s="668">
        <v>100</v>
      </c>
      <c r="I53" s="667">
        <v>10.980392156862745</v>
      </c>
      <c r="J53" s="666">
        <v>0</v>
      </c>
      <c r="K53" s="667">
        <v>89.019607843137251</v>
      </c>
      <c r="L53" s="680">
        <v>100</v>
      </c>
      <c r="M53" s="666">
        <v>4.8956737415223994</v>
      </c>
      <c r="N53" s="667">
        <v>1.946292313143462E-2</v>
      </c>
      <c r="O53" s="681">
        <v>95.084863335346157</v>
      </c>
      <c r="P53" s="668">
        <v>100</v>
      </c>
      <c r="Q53" s="680">
        <v>6.8486811661267941</v>
      </c>
      <c r="R53" s="666">
        <v>0</v>
      </c>
      <c r="S53" s="667">
        <v>93.151318833873205</v>
      </c>
    </row>
    <row r="54" spans="1:19" ht="12.6" customHeight="1">
      <c r="A54" s="1131" t="s">
        <v>16</v>
      </c>
      <c r="B54" s="30" t="s">
        <v>1042</v>
      </c>
      <c r="C54" s="975" t="s">
        <v>198</v>
      </c>
      <c r="D54" s="654">
        <v>1292.4259535447309</v>
      </c>
      <c r="E54" s="677">
        <v>469</v>
      </c>
      <c r="F54" s="654">
        <v>19.681873322869468</v>
      </c>
      <c r="G54" s="677">
        <v>803.7440802218614</v>
      </c>
      <c r="H54" s="654">
        <v>976.54059865101078</v>
      </c>
      <c r="I54" s="677">
        <v>359.91461793685289</v>
      </c>
      <c r="J54" s="654">
        <v>7.2570304712247893</v>
      </c>
      <c r="K54" s="677">
        <v>609.36895024293312</v>
      </c>
      <c r="L54" s="655">
        <v>723.56766662920813</v>
      </c>
      <c r="M54" s="654">
        <v>246.44928220916466</v>
      </c>
      <c r="N54" s="677">
        <v>16.135136010962363</v>
      </c>
      <c r="O54" s="655">
        <v>460.98324840908117</v>
      </c>
      <c r="P54" s="654">
        <v>889.10375590829835</v>
      </c>
      <c r="Q54" s="655">
        <v>260.55527370375313</v>
      </c>
      <c r="R54" s="654">
        <v>19.367896500607891</v>
      </c>
      <c r="S54" s="677">
        <v>609.18058570393737</v>
      </c>
    </row>
    <row r="55" spans="1:19" ht="12.6" customHeight="1">
      <c r="A55" s="1132"/>
      <c r="B55" s="31"/>
      <c r="C55" s="27" t="s">
        <v>21</v>
      </c>
      <c r="D55" s="658">
        <v>100</v>
      </c>
      <c r="E55" s="678">
        <v>36.288345859480444</v>
      </c>
      <c r="F55" s="656">
        <v>1.5228627426498271</v>
      </c>
      <c r="G55" s="678">
        <v>62.188791397869721</v>
      </c>
      <c r="H55" s="658">
        <v>100</v>
      </c>
      <c r="I55" s="678">
        <v>36.8560834474304</v>
      </c>
      <c r="J55" s="656">
        <v>0.74313658656379689</v>
      </c>
      <c r="K55" s="678">
        <v>62.400779966005807</v>
      </c>
      <c r="L55" s="675">
        <v>100</v>
      </c>
      <c r="M55" s="656">
        <v>34.060295059516179</v>
      </c>
      <c r="N55" s="678">
        <v>2.2299415459136047</v>
      </c>
      <c r="O55" s="679">
        <v>63.709763394570231</v>
      </c>
      <c r="P55" s="658">
        <v>100</v>
      </c>
      <c r="Q55" s="675">
        <v>29.305384435990018</v>
      </c>
      <c r="R55" s="656">
        <v>2.178361790950019</v>
      </c>
      <c r="S55" s="678">
        <v>68.516253773059958</v>
      </c>
    </row>
    <row r="56" spans="1:19" ht="12.6" customHeight="1">
      <c r="A56" s="1132"/>
      <c r="B56" s="32" t="s">
        <v>1034</v>
      </c>
      <c r="C56" s="350" t="s">
        <v>198</v>
      </c>
      <c r="D56" s="663">
        <v>150.50287652542451</v>
      </c>
      <c r="E56" s="662">
        <v>26</v>
      </c>
      <c r="F56" s="663">
        <v>1.3215148668691588</v>
      </c>
      <c r="G56" s="662">
        <v>123.18136165855535</v>
      </c>
      <c r="H56" s="663">
        <v>179.45940134898916</v>
      </c>
      <c r="I56" s="662">
        <v>23.085382063147115</v>
      </c>
      <c r="J56" s="663">
        <v>0.74296952877521116</v>
      </c>
      <c r="K56" s="662">
        <v>155.63104975706685</v>
      </c>
      <c r="L56" s="664">
        <v>316.19924622942312</v>
      </c>
      <c r="M56" s="663">
        <v>17.102225949727707</v>
      </c>
      <c r="N56" s="662">
        <v>1</v>
      </c>
      <c r="O56" s="664">
        <v>298.09702027969541</v>
      </c>
      <c r="P56" s="663">
        <v>583.60118884808628</v>
      </c>
      <c r="Q56" s="664">
        <v>28.149671052631579</v>
      </c>
      <c r="R56" s="663">
        <v>1.6321034993921071</v>
      </c>
      <c r="S56" s="662">
        <v>553.81941429606263</v>
      </c>
    </row>
    <row r="57" spans="1:19" ht="12.6" customHeight="1">
      <c r="A57" s="1133"/>
      <c r="B57" s="33"/>
      <c r="C57" s="351" t="s">
        <v>21</v>
      </c>
      <c r="D57" s="668">
        <v>100</v>
      </c>
      <c r="E57" s="667">
        <v>17.275417321082106</v>
      </c>
      <c r="F57" s="666">
        <v>0.87806618542996073</v>
      </c>
      <c r="G57" s="667">
        <v>81.846516493487925</v>
      </c>
      <c r="H57" s="668">
        <v>100</v>
      </c>
      <c r="I57" s="667">
        <v>12.863846580126323</v>
      </c>
      <c r="J57" s="666">
        <v>0.41400423894782823</v>
      </c>
      <c r="K57" s="667">
        <v>86.722149180925854</v>
      </c>
      <c r="L57" s="680">
        <v>100</v>
      </c>
      <c r="M57" s="666">
        <v>5.4086865018390746</v>
      </c>
      <c r="N57" s="667">
        <v>0.31625628837661268</v>
      </c>
      <c r="O57" s="681">
        <v>94.275057209784308</v>
      </c>
      <c r="P57" s="668">
        <v>100</v>
      </c>
      <c r="Q57" s="680">
        <v>4.823443061895313</v>
      </c>
      <c r="R57" s="666">
        <v>0.27966075645143179</v>
      </c>
      <c r="S57" s="667">
        <v>94.896896181653261</v>
      </c>
    </row>
    <row r="58" spans="1:19" ht="12.6" customHeight="1">
      <c r="A58" s="1131" t="s">
        <v>17</v>
      </c>
      <c r="B58" s="30" t="s">
        <v>1042</v>
      </c>
      <c r="C58" s="975" t="s">
        <v>198</v>
      </c>
      <c r="D58" s="654">
        <v>4098.2715254494751</v>
      </c>
      <c r="E58" s="677">
        <v>2288</v>
      </c>
      <c r="F58" s="654">
        <v>11.849283686533241</v>
      </c>
      <c r="G58" s="677">
        <v>1798.4222417629417</v>
      </c>
      <c r="H58" s="654">
        <v>3445</v>
      </c>
      <c r="I58" s="677">
        <v>631</v>
      </c>
      <c r="J58" s="654">
        <v>83</v>
      </c>
      <c r="K58" s="677">
        <v>2731</v>
      </c>
      <c r="L58" s="655">
        <v>3248</v>
      </c>
      <c r="M58" s="654">
        <v>528</v>
      </c>
      <c r="N58" s="677">
        <v>15</v>
      </c>
      <c r="O58" s="655">
        <v>2705</v>
      </c>
      <c r="P58" s="654">
        <v>3233</v>
      </c>
      <c r="Q58" s="655">
        <v>538</v>
      </c>
      <c r="R58" s="654">
        <v>3</v>
      </c>
      <c r="S58" s="677">
        <v>2692</v>
      </c>
    </row>
    <row r="59" spans="1:19" ht="12.6" customHeight="1">
      <c r="A59" s="1132"/>
      <c r="B59" s="31"/>
      <c r="C59" s="27" t="s">
        <v>21</v>
      </c>
      <c r="D59" s="658">
        <v>100</v>
      </c>
      <c r="E59" s="678">
        <v>55.828414144645166</v>
      </c>
      <c r="F59" s="656">
        <v>0.2891288098641458</v>
      </c>
      <c r="G59" s="678">
        <v>43.882457045490682</v>
      </c>
      <c r="H59" s="658">
        <v>100</v>
      </c>
      <c r="I59" s="678">
        <v>18.316400580551523</v>
      </c>
      <c r="J59" s="656">
        <v>2.4092888243831641</v>
      </c>
      <c r="K59" s="678">
        <v>79.274310595065316</v>
      </c>
      <c r="L59" s="675">
        <v>100</v>
      </c>
      <c r="M59" s="656">
        <v>16.256157635467979</v>
      </c>
      <c r="N59" s="678">
        <v>0.46182266009852219</v>
      </c>
      <c r="O59" s="679">
        <v>83.282019704433495</v>
      </c>
      <c r="P59" s="658">
        <v>100</v>
      </c>
      <c r="Q59" s="675">
        <v>16.640890813485925</v>
      </c>
      <c r="R59" s="656">
        <v>9.279307145066501E-2</v>
      </c>
      <c r="S59" s="678">
        <v>83.266316115063404</v>
      </c>
    </row>
    <row r="60" spans="1:19" ht="12.6" customHeight="1">
      <c r="A60" s="1132"/>
      <c r="B60" s="32" t="s">
        <v>1034</v>
      </c>
      <c r="C60" s="350" t="s">
        <v>198</v>
      </c>
      <c r="D60" s="663">
        <v>129.71823204419888</v>
      </c>
      <c r="E60" s="662">
        <v>9</v>
      </c>
      <c r="F60" s="663">
        <v>0</v>
      </c>
      <c r="G60" s="662">
        <v>120.7182320441989</v>
      </c>
      <c r="H60" s="663">
        <v>164</v>
      </c>
      <c r="I60" s="662">
        <v>14</v>
      </c>
      <c r="J60" s="663">
        <v>2</v>
      </c>
      <c r="K60" s="662">
        <v>148</v>
      </c>
      <c r="L60" s="664">
        <v>274</v>
      </c>
      <c r="M60" s="663">
        <v>22</v>
      </c>
      <c r="N60" s="662">
        <v>1</v>
      </c>
      <c r="O60" s="664">
        <v>251</v>
      </c>
      <c r="P60" s="663">
        <v>1058</v>
      </c>
      <c r="Q60" s="664">
        <v>114</v>
      </c>
      <c r="R60" s="663">
        <v>0</v>
      </c>
      <c r="S60" s="662">
        <v>944</v>
      </c>
    </row>
    <row r="61" spans="1:19" ht="12.6" customHeight="1">
      <c r="A61" s="1133"/>
      <c r="B61" s="33"/>
      <c r="C61" s="351" t="s">
        <v>21</v>
      </c>
      <c r="D61" s="668">
        <v>100</v>
      </c>
      <c r="E61" s="667">
        <v>6.9381149111972409</v>
      </c>
      <c r="F61" s="666">
        <v>0</v>
      </c>
      <c r="G61" s="667">
        <v>93.061885088802768</v>
      </c>
      <c r="H61" s="668">
        <v>100</v>
      </c>
      <c r="I61" s="667">
        <v>8.536585365853659</v>
      </c>
      <c r="J61" s="666">
        <v>1.2195121951219512</v>
      </c>
      <c r="K61" s="667">
        <v>90.243902439024396</v>
      </c>
      <c r="L61" s="680">
        <v>100</v>
      </c>
      <c r="M61" s="666">
        <v>8.0291970802919703</v>
      </c>
      <c r="N61" s="667">
        <v>0.36496350364963503</v>
      </c>
      <c r="O61" s="681">
        <v>91.605839416058402</v>
      </c>
      <c r="P61" s="668">
        <v>100</v>
      </c>
      <c r="Q61" s="680">
        <v>10.775047258979207</v>
      </c>
      <c r="R61" s="666">
        <v>0</v>
      </c>
      <c r="S61" s="667">
        <v>89.224952741020786</v>
      </c>
    </row>
    <row r="62" spans="1:19" ht="12.6" customHeight="1">
      <c r="A62" s="1131" t="s">
        <v>18</v>
      </c>
      <c r="B62" s="30" t="s">
        <v>1042</v>
      </c>
      <c r="C62" s="975" t="s">
        <v>198</v>
      </c>
      <c r="D62" s="654">
        <v>3589</v>
      </c>
      <c r="E62" s="677">
        <v>1322</v>
      </c>
      <c r="F62" s="654">
        <v>0</v>
      </c>
      <c r="G62" s="677">
        <v>2267</v>
      </c>
      <c r="H62" s="654">
        <v>2178</v>
      </c>
      <c r="I62" s="677">
        <v>433</v>
      </c>
      <c r="J62" s="654">
        <v>0</v>
      </c>
      <c r="K62" s="677">
        <v>1745</v>
      </c>
      <c r="L62" s="655">
        <v>2273</v>
      </c>
      <c r="M62" s="654">
        <v>354</v>
      </c>
      <c r="N62" s="677">
        <v>0</v>
      </c>
      <c r="O62" s="655">
        <v>1919</v>
      </c>
      <c r="P62" s="654">
        <v>2110</v>
      </c>
      <c r="Q62" s="655">
        <v>300</v>
      </c>
      <c r="R62" s="654">
        <v>0</v>
      </c>
      <c r="S62" s="677">
        <v>1810</v>
      </c>
    </row>
    <row r="63" spans="1:19" ht="12.6" customHeight="1">
      <c r="A63" s="1132"/>
      <c r="B63" s="31"/>
      <c r="C63" s="27" t="s">
        <v>21</v>
      </c>
      <c r="D63" s="658">
        <v>100</v>
      </c>
      <c r="E63" s="678">
        <v>36.834772917247143</v>
      </c>
      <c r="F63" s="656">
        <v>0</v>
      </c>
      <c r="G63" s="678">
        <v>63.16522708275285</v>
      </c>
      <c r="H63" s="658">
        <v>100</v>
      </c>
      <c r="I63" s="678">
        <v>19.88062442607897</v>
      </c>
      <c r="J63" s="656">
        <v>0</v>
      </c>
      <c r="K63" s="678">
        <v>80.119375573921019</v>
      </c>
      <c r="L63" s="675">
        <v>100</v>
      </c>
      <c r="M63" s="656">
        <v>15.574131104267488</v>
      </c>
      <c r="N63" s="678">
        <v>0</v>
      </c>
      <c r="O63" s="679">
        <v>84.425868895732521</v>
      </c>
      <c r="P63" s="658">
        <v>100</v>
      </c>
      <c r="Q63" s="675">
        <v>14.218009478672986</v>
      </c>
      <c r="R63" s="656">
        <v>0</v>
      </c>
      <c r="S63" s="678">
        <v>85.781990521327018</v>
      </c>
    </row>
    <row r="64" spans="1:19" ht="12.6" customHeight="1">
      <c r="A64" s="1132"/>
      <c r="B64" s="32" t="s">
        <v>1034</v>
      </c>
      <c r="C64" s="350" t="s">
        <v>198</v>
      </c>
      <c r="D64" s="663">
        <v>42</v>
      </c>
      <c r="E64" s="662">
        <v>2</v>
      </c>
      <c r="F64" s="663">
        <v>0</v>
      </c>
      <c r="G64" s="662">
        <v>40</v>
      </c>
      <c r="H64" s="663">
        <v>81</v>
      </c>
      <c r="I64" s="662">
        <v>31</v>
      </c>
      <c r="J64" s="663">
        <v>0</v>
      </c>
      <c r="K64" s="662">
        <v>50</v>
      </c>
      <c r="L64" s="664">
        <v>86</v>
      </c>
      <c r="M64" s="663">
        <v>11</v>
      </c>
      <c r="N64" s="662">
        <v>0</v>
      </c>
      <c r="O64" s="664">
        <v>75</v>
      </c>
      <c r="P64" s="663">
        <v>560</v>
      </c>
      <c r="Q64" s="664">
        <v>84</v>
      </c>
      <c r="R64" s="663">
        <v>0</v>
      </c>
      <c r="S64" s="662">
        <v>476</v>
      </c>
    </row>
    <row r="65" spans="1:19" ht="12.6" customHeight="1">
      <c r="A65" s="1133"/>
      <c r="B65" s="33"/>
      <c r="C65" s="351" t="s">
        <v>21</v>
      </c>
      <c r="D65" s="668">
        <v>100</v>
      </c>
      <c r="E65" s="667">
        <v>4.7619047619047619</v>
      </c>
      <c r="F65" s="666">
        <v>0</v>
      </c>
      <c r="G65" s="667">
        <v>95.238095238095227</v>
      </c>
      <c r="H65" s="668">
        <v>100</v>
      </c>
      <c r="I65" s="667">
        <v>38.271604938271601</v>
      </c>
      <c r="J65" s="666">
        <v>0</v>
      </c>
      <c r="K65" s="667">
        <v>61.728395061728392</v>
      </c>
      <c r="L65" s="680">
        <v>100</v>
      </c>
      <c r="M65" s="666">
        <v>12.790697674418606</v>
      </c>
      <c r="N65" s="667">
        <v>0</v>
      </c>
      <c r="O65" s="681">
        <v>87.20930232558139</v>
      </c>
      <c r="P65" s="668">
        <v>100</v>
      </c>
      <c r="Q65" s="680">
        <v>15</v>
      </c>
      <c r="R65" s="666">
        <v>0</v>
      </c>
      <c r="S65" s="667">
        <v>85</v>
      </c>
    </row>
    <row r="66" spans="1:19" ht="12.6" customHeight="1">
      <c r="A66" s="1131" t="s">
        <v>19</v>
      </c>
      <c r="B66" s="30" t="s">
        <v>1042</v>
      </c>
      <c r="C66" s="975" t="s">
        <v>198</v>
      </c>
      <c r="D66" s="654">
        <v>2167.2440881913808</v>
      </c>
      <c r="E66" s="677">
        <v>465</v>
      </c>
      <c r="F66" s="654">
        <v>18.637053416579953</v>
      </c>
      <c r="G66" s="677">
        <v>1683.6070347748007</v>
      </c>
      <c r="H66" s="654">
        <v>3068</v>
      </c>
      <c r="I66" s="677">
        <v>465</v>
      </c>
      <c r="J66" s="654">
        <v>0</v>
      </c>
      <c r="K66" s="677">
        <v>2603</v>
      </c>
      <c r="L66" s="655">
        <v>3041</v>
      </c>
      <c r="M66" s="654">
        <v>489</v>
      </c>
      <c r="N66" s="677">
        <v>0</v>
      </c>
      <c r="O66" s="655">
        <v>2552</v>
      </c>
      <c r="P66" s="654">
        <v>2957</v>
      </c>
      <c r="Q66" s="655">
        <v>468</v>
      </c>
      <c r="R66" s="654">
        <v>0</v>
      </c>
      <c r="S66" s="677">
        <v>2489</v>
      </c>
    </row>
    <row r="67" spans="1:19" ht="12.6" customHeight="1">
      <c r="A67" s="1132"/>
      <c r="B67" s="31"/>
      <c r="C67" s="27" t="s">
        <v>21</v>
      </c>
      <c r="D67" s="658">
        <v>100</v>
      </c>
      <c r="E67" s="678">
        <v>21.455820437284203</v>
      </c>
      <c r="F67" s="656">
        <v>0.85994251954024414</v>
      </c>
      <c r="G67" s="678">
        <v>77.684237043175543</v>
      </c>
      <c r="H67" s="658">
        <v>100</v>
      </c>
      <c r="I67" s="678">
        <v>15.156453715775751</v>
      </c>
      <c r="J67" s="656">
        <v>0</v>
      </c>
      <c r="K67" s="678">
        <v>84.843546284224246</v>
      </c>
      <c r="L67" s="675">
        <v>100</v>
      </c>
      <c r="M67" s="656">
        <v>16.080236764222295</v>
      </c>
      <c r="N67" s="678">
        <v>0</v>
      </c>
      <c r="O67" s="679">
        <v>83.919763235777694</v>
      </c>
      <c r="P67" s="658">
        <v>100</v>
      </c>
      <c r="Q67" s="675">
        <v>15.826851538721678</v>
      </c>
      <c r="R67" s="656">
        <v>0</v>
      </c>
      <c r="S67" s="678">
        <v>84.173148461278331</v>
      </c>
    </row>
    <row r="68" spans="1:19" ht="12.6" customHeight="1">
      <c r="A68" s="1132"/>
      <c r="B68" s="32" t="s">
        <v>1034</v>
      </c>
      <c r="C68" s="350" t="s">
        <v>198</v>
      </c>
      <c r="D68" s="663">
        <v>158.45383337355867</v>
      </c>
      <c r="E68" s="662">
        <v>16</v>
      </c>
      <c r="F68" s="663">
        <v>0.55649497051682284</v>
      </c>
      <c r="G68" s="662">
        <v>141.89733840304183</v>
      </c>
      <c r="H68" s="663">
        <v>397</v>
      </c>
      <c r="I68" s="662">
        <v>22</v>
      </c>
      <c r="J68" s="663">
        <v>0</v>
      </c>
      <c r="K68" s="662">
        <v>375</v>
      </c>
      <c r="L68" s="664">
        <v>2233</v>
      </c>
      <c r="M68" s="663">
        <v>43</v>
      </c>
      <c r="N68" s="662">
        <v>1</v>
      </c>
      <c r="O68" s="664">
        <v>2189</v>
      </c>
      <c r="P68" s="663">
        <v>3215</v>
      </c>
      <c r="Q68" s="664">
        <v>427</v>
      </c>
      <c r="R68" s="663">
        <v>0</v>
      </c>
      <c r="S68" s="662">
        <v>2788</v>
      </c>
    </row>
    <row r="69" spans="1:19" ht="12.6" customHeight="1">
      <c r="A69" s="1133"/>
      <c r="B69" s="33"/>
      <c r="C69" s="351" t="s">
        <v>21</v>
      </c>
      <c r="D69" s="668">
        <v>100</v>
      </c>
      <c r="E69" s="667">
        <v>10.097578366740818</v>
      </c>
      <c r="F69" s="666">
        <v>0.35120322346817118</v>
      </c>
      <c r="G69" s="667">
        <v>89.551218409791005</v>
      </c>
      <c r="H69" s="668">
        <v>100</v>
      </c>
      <c r="I69" s="667">
        <v>5.5415617128463479</v>
      </c>
      <c r="J69" s="666">
        <v>0</v>
      </c>
      <c r="K69" s="667">
        <v>94.458438287153655</v>
      </c>
      <c r="L69" s="680">
        <v>100</v>
      </c>
      <c r="M69" s="666">
        <v>1.9256605463502015</v>
      </c>
      <c r="N69" s="667">
        <v>4.4782803403493054E-2</v>
      </c>
      <c r="O69" s="681">
        <v>98.029556650246306</v>
      </c>
      <c r="P69" s="668">
        <v>100</v>
      </c>
      <c r="Q69" s="680">
        <v>13.281493001555212</v>
      </c>
      <c r="R69" s="666">
        <v>0</v>
      </c>
      <c r="S69" s="667">
        <v>86.718506998444795</v>
      </c>
    </row>
    <row r="70" spans="1:19" ht="12.6" customHeight="1">
      <c r="A70" s="1131" t="s">
        <v>20</v>
      </c>
      <c r="B70" s="30" t="s">
        <v>1042</v>
      </c>
      <c r="C70" s="975" t="s">
        <v>198</v>
      </c>
      <c r="D70" s="654">
        <v>2847.1402566398092</v>
      </c>
      <c r="E70" s="677">
        <v>826</v>
      </c>
      <c r="F70" s="654">
        <v>4</v>
      </c>
      <c r="G70" s="677">
        <v>2017.140256639809</v>
      </c>
      <c r="H70" s="654">
        <v>1558</v>
      </c>
      <c r="I70" s="677">
        <v>371</v>
      </c>
      <c r="J70" s="654">
        <v>0</v>
      </c>
      <c r="K70" s="677">
        <v>1187</v>
      </c>
      <c r="L70" s="655">
        <v>1489</v>
      </c>
      <c r="M70" s="654">
        <v>343</v>
      </c>
      <c r="N70" s="677">
        <v>0</v>
      </c>
      <c r="O70" s="655">
        <v>1146</v>
      </c>
      <c r="P70" s="654">
        <v>1363</v>
      </c>
      <c r="Q70" s="655">
        <v>313</v>
      </c>
      <c r="R70" s="654">
        <v>-1</v>
      </c>
      <c r="S70" s="677">
        <v>1051</v>
      </c>
    </row>
    <row r="71" spans="1:19" ht="12.6" customHeight="1">
      <c r="A71" s="1132"/>
      <c r="B71" s="31"/>
      <c r="C71" s="27" t="s">
        <v>21</v>
      </c>
      <c r="D71" s="658">
        <v>100</v>
      </c>
      <c r="E71" s="678">
        <v>29.011566889747957</v>
      </c>
      <c r="F71" s="656">
        <v>0.14049184934502643</v>
      </c>
      <c r="G71" s="678">
        <v>70.847941260907007</v>
      </c>
      <c r="H71" s="658">
        <v>100</v>
      </c>
      <c r="I71" s="678">
        <v>23.812580231065468</v>
      </c>
      <c r="J71" s="656">
        <v>0</v>
      </c>
      <c r="K71" s="678">
        <v>76.187419768934532</v>
      </c>
      <c r="L71" s="675">
        <v>100</v>
      </c>
      <c r="M71" s="656">
        <v>23.03559435862995</v>
      </c>
      <c r="N71" s="678">
        <v>0</v>
      </c>
      <c r="O71" s="679">
        <v>76.96440564137005</v>
      </c>
      <c r="P71" s="658">
        <v>100</v>
      </c>
      <c r="Q71" s="675">
        <v>22.964049889948644</v>
      </c>
      <c r="R71" s="656">
        <v>-7.3367571533382248E-2</v>
      </c>
      <c r="S71" s="678">
        <v>77.109317681584741</v>
      </c>
    </row>
    <row r="72" spans="1:19" ht="12.6" customHeight="1">
      <c r="A72" s="1132"/>
      <c r="B72" s="32" t="s">
        <v>1034</v>
      </c>
      <c r="C72" s="350" t="s">
        <v>198</v>
      </c>
      <c r="D72" s="663">
        <v>27</v>
      </c>
      <c r="E72" s="662">
        <v>2</v>
      </c>
      <c r="F72" s="663">
        <v>0</v>
      </c>
      <c r="G72" s="662">
        <v>25</v>
      </c>
      <c r="H72" s="663">
        <v>69</v>
      </c>
      <c r="I72" s="662">
        <v>5</v>
      </c>
      <c r="J72" s="663">
        <v>0</v>
      </c>
      <c r="K72" s="662">
        <v>64</v>
      </c>
      <c r="L72" s="664">
        <v>180</v>
      </c>
      <c r="M72" s="663">
        <v>11</v>
      </c>
      <c r="N72" s="662">
        <v>0</v>
      </c>
      <c r="O72" s="664">
        <v>169</v>
      </c>
      <c r="P72" s="663">
        <v>847</v>
      </c>
      <c r="Q72" s="664">
        <v>58</v>
      </c>
      <c r="R72" s="663">
        <v>4</v>
      </c>
      <c r="S72" s="662">
        <v>785</v>
      </c>
    </row>
    <row r="73" spans="1:19" ht="12.6" customHeight="1">
      <c r="A73" s="1133"/>
      <c r="B73" s="33"/>
      <c r="C73" s="351" t="s">
        <v>21</v>
      </c>
      <c r="D73" s="668">
        <v>100</v>
      </c>
      <c r="E73" s="667">
        <v>7.4074074074074066</v>
      </c>
      <c r="F73" s="666">
        <v>0</v>
      </c>
      <c r="G73" s="667">
        <v>92.592592592592595</v>
      </c>
      <c r="H73" s="668">
        <v>100</v>
      </c>
      <c r="I73" s="667">
        <v>7.2463768115942031</v>
      </c>
      <c r="J73" s="666">
        <v>0</v>
      </c>
      <c r="K73" s="667">
        <v>92.753623188405797</v>
      </c>
      <c r="L73" s="680">
        <v>100</v>
      </c>
      <c r="M73" s="666">
        <v>6.1111111111111107</v>
      </c>
      <c r="N73" s="667">
        <v>0</v>
      </c>
      <c r="O73" s="681">
        <v>93.888888888888886</v>
      </c>
      <c r="P73" s="668">
        <v>100</v>
      </c>
      <c r="Q73" s="680">
        <v>6.8476977567886665</v>
      </c>
      <c r="R73" s="666">
        <v>0.47225501770956313</v>
      </c>
      <c r="S73" s="667">
        <v>92.680047225501767</v>
      </c>
    </row>
    <row r="74" spans="1:19" ht="12.6" customHeight="1">
      <c r="A74" s="1134" t="s">
        <v>192</v>
      </c>
      <c r="B74" s="1134"/>
      <c r="C74" s="1134"/>
      <c r="D74" s="1134"/>
      <c r="E74" s="1134"/>
      <c r="F74" s="1134"/>
      <c r="G74" s="1134"/>
      <c r="H74" s="1134"/>
      <c r="I74" s="1134"/>
      <c r="J74" s="1134"/>
      <c r="K74" s="1134"/>
      <c r="L74" s="1134"/>
      <c r="M74" s="1134"/>
      <c r="N74" s="1134"/>
      <c r="O74" s="1134"/>
      <c r="P74" s="1134"/>
      <c r="Q74" s="1134"/>
      <c r="R74" s="1134"/>
      <c r="S74" s="1134"/>
    </row>
    <row r="75" spans="1:19" ht="12.6" customHeight="1">
      <c r="A75" s="1131" t="s">
        <v>4</v>
      </c>
      <c r="B75" s="30" t="s">
        <v>1042</v>
      </c>
      <c r="C75" s="975" t="s">
        <v>198</v>
      </c>
      <c r="D75" s="654">
        <v>326675.01782662526</v>
      </c>
      <c r="E75" s="677">
        <v>162891</v>
      </c>
      <c r="F75" s="654">
        <v>31591.503290433844</v>
      </c>
      <c r="G75" s="677">
        <v>132192.51453619139</v>
      </c>
      <c r="H75" s="654">
        <v>257691.76583775942</v>
      </c>
      <c r="I75" s="677">
        <v>118621.27787087864</v>
      </c>
      <c r="J75" s="654">
        <v>34660.650433483795</v>
      </c>
      <c r="K75" s="677">
        <v>104409.83753339697</v>
      </c>
      <c r="L75" s="654">
        <v>229667.90858456856</v>
      </c>
      <c r="M75" s="677">
        <v>104948.43513152789</v>
      </c>
      <c r="N75" s="654">
        <v>32214.189377861603</v>
      </c>
      <c r="O75" s="677">
        <v>92505.284075179079</v>
      </c>
      <c r="P75" s="654">
        <v>211833.15351797623</v>
      </c>
      <c r="Q75" s="677">
        <v>96811.270896124101</v>
      </c>
      <c r="R75" s="654">
        <v>31192.356465511901</v>
      </c>
      <c r="S75" s="677">
        <v>83829.526156340231</v>
      </c>
    </row>
    <row r="76" spans="1:19" ht="12.6" customHeight="1">
      <c r="A76" s="1132"/>
      <c r="B76" s="31"/>
      <c r="C76" s="27" t="s">
        <v>21</v>
      </c>
      <c r="D76" s="658">
        <v>100</v>
      </c>
      <c r="E76" s="678">
        <v>49.863317092233359</v>
      </c>
      <c r="F76" s="656">
        <v>9.6706211269575135</v>
      </c>
      <c r="G76" s="678">
        <v>40.46606178080912</v>
      </c>
      <c r="H76" s="658">
        <v>100</v>
      </c>
      <c r="I76" s="678">
        <v>46.032234474097088</v>
      </c>
      <c r="J76" s="656">
        <v>13.450429943231423</v>
      </c>
      <c r="K76" s="678">
        <v>40.517335582671485</v>
      </c>
      <c r="L76" s="658">
        <v>100</v>
      </c>
      <c r="M76" s="678">
        <v>45.695733364891801</v>
      </c>
      <c r="N76" s="656">
        <v>14.026421704449692</v>
      </c>
      <c r="O76" s="678">
        <v>40.27784493065851</v>
      </c>
      <c r="P76" s="658">
        <v>100</v>
      </c>
      <c r="Q76" s="678">
        <v>45.701661561634943</v>
      </c>
      <c r="R76" s="656">
        <v>14.724964410665256</v>
      </c>
      <c r="S76" s="678">
        <v>39.573374027699792</v>
      </c>
    </row>
    <row r="77" spans="1:19" ht="12.6" customHeight="1">
      <c r="A77" s="1132"/>
      <c r="B77" s="32" t="s">
        <v>1034</v>
      </c>
      <c r="C77" s="350" t="s">
        <v>198</v>
      </c>
      <c r="D77" s="663">
        <v>39933.709976128957</v>
      </c>
      <c r="E77" s="662">
        <v>12517</v>
      </c>
      <c r="F77" s="663">
        <v>2572.0982532010548</v>
      </c>
      <c r="G77" s="662">
        <v>24844.611722927904</v>
      </c>
      <c r="H77" s="663">
        <v>39896.194946554315</v>
      </c>
      <c r="I77" s="662">
        <v>13707.722129121365</v>
      </c>
      <c r="J77" s="663">
        <v>4239.3103508299337</v>
      </c>
      <c r="K77" s="662">
        <v>21949.162466603018</v>
      </c>
      <c r="L77" s="663">
        <v>37867.042042363057</v>
      </c>
      <c r="M77" s="662">
        <v>12893.817382070265</v>
      </c>
      <c r="N77" s="663">
        <v>4181.8344349700446</v>
      </c>
      <c r="O77" s="662">
        <v>20791.390225322742</v>
      </c>
      <c r="P77" s="663">
        <v>46636.436449785142</v>
      </c>
      <c r="Q77" s="662">
        <v>15883.7037290231</v>
      </c>
      <c r="R77" s="663">
        <v>5976.8387714042128</v>
      </c>
      <c r="S77" s="662">
        <v>24775.893949357822</v>
      </c>
    </row>
    <row r="78" spans="1:19" ht="12.6" customHeight="1">
      <c r="A78" s="1133"/>
      <c r="B78" s="33"/>
      <c r="C78" s="351" t="s">
        <v>21</v>
      </c>
      <c r="D78" s="668">
        <v>100</v>
      </c>
      <c r="E78" s="667">
        <v>31.344445601178165</v>
      </c>
      <c r="F78" s="666">
        <v>6.4409198512699408</v>
      </c>
      <c r="G78" s="667">
        <v>62.214634547551896</v>
      </c>
      <c r="H78" s="668">
        <v>100</v>
      </c>
      <c r="I78" s="667">
        <v>34.358469892892003</v>
      </c>
      <c r="J78" s="666">
        <v>10.625851303636832</v>
      </c>
      <c r="K78" s="667">
        <v>55.015678803471168</v>
      </c>
      <c r="L78" s="668">
        <v>100</v>
      </c>
      <c r="M78" s="667">
        <v>34.05023652928989</v>
      </c>
      <c r="N78" s="666">
        <v>11.043467378021484</v>
      </c>
      <c r="O78" s="667">
        <v>54.906296092688613</v>
      </c>
      <c r="P78" s="668">
        <v>100</v>
      </c>
      <c r="Q78" s="667">
        <v>34.058570804665926</v>
      </c>
      <c r="R78" s="666">
        <v>12.81581361354583</v>
      </c>
      <c r="S78" s="667">
        <v>53.125615581788246</v>
      </c>
    </row>
    <row r="79" spans="1:19" ht="12.6" customHeight="1">
      <c r="A79" s="1131" t="s">
        <v>5</v>
      </c>
      <c r="B79" s="30" t="s">
        <v>1042</v>
      </c>
      <c r="C79" s="975" t="s">
        <v>198</v>
      </c>
      <c r="D79" s="654">
        <v>54888.163814680869</v>
      </c>
      <c r="E79" s="677">
        <v>23541</v>
      </c>
      <c r="F79" s="654">
        <v>1928.1638146808732</v>
      </c>
      <c r="G79" s="677">
        <v>29419</v>
      </c>
      <c r="H79" s="654">
        <v>38022.559660329127</v>
      </c>
      <c r="I79" s="677">
        <v>16311.829228014223</v>
      </c>
      <c r="J79" s="654">
        <v>3025.556570153914</v>
      </c>
      <c r="K79" s="677">
        <v>18685.173862160991</v>
      </c>
      <c r="L79" s="654">
        <v>33218.481288806237</v>
      </c>
      <c r="M79" s="677">
        <v>13821.723594324751</v>
      </c>
      <c r="N79" s="654">
        <v>2775.5372524243339</v>
      </c>
      <c r="O79" s="677">
        <v>16621.220442057151</v>
      </c>
      <c r="P79" s="654">
        <v>29819.84830480874</v>
      </c>
      <c r="Q79" s="677">
        <v>12706.507477015104</v>
      </c>
      <c r="R79" s="654">
        <v>2501.8059413535016</v>
      </c>
      <c r="S79" s="677">
        <v>14611.534886440137</v>
      </c>
    </row>
    <row r="80" spans="1:19" ht="12.6" customHeight="1">
      <c r="A80" s="1132"/>
      <c r="B80" s="31"/>
      <c r="C80" s="27" t="s">
        <v>21</v>
      </c>
      <c r="D80" s="658">
        <v>100</v>
      </c>
      <c r="E80" s="678">
        <v>42.88902809626056</v>
      </c>
      <c r="F80" s="656">
        <v>3.5128954599227269</v>
      </c>
      <c r="G80" s="678">
        <v>53.598076443816723</v>
      </c>
      <c r="H80" s="658">
        <v>100</v>
      </c>
      <c r="I80" s="678">
        <v>42.900397484373428</v>
      </c>
      <c r="J80" s="656">
        <v>7.9572669414748303</v>
      </c>
      <c r="K80" s="678">
        <v>49.142335574151744</v>
      </c>
      <c r="L80" s="658">
        <v>100</v>
      </c>
      <c r="M80" s="678">
        <v>41.608535544285438</v>
      </c>
      <c r="N80" s="656">
        <v>8.355400803225816</v>
      </c>
      <c r="O80" s="678">
        <v>50.036063652488735</v>
      </c>
      <c r="P80" s="658">
        <v>100</v>
      </c>
      <c r="Q80" s="678">
        <v>42.61090582062436</v>
      </c>
      <c r="R80" s="656">
        <v>8.3897339643745301</v>
      </c>
      <c r="S80" s="678">
        <v>48.999360215001111</v>
      </c>
    </row>
    <row r="81" spans="1:19" ht="12.6" customHeight="1">
      <c r="A81" s="1132"/>
      <c r="B81" s="32" t="s">
        <v>1034</v>
      </c>
      <c r="C81" s="350" t="s">
        <v>198</v>
      </c>
      <c r="D81" s="663">
        <v>10555.836185319127</v>
      </c>
      <c r="E81" s="662">
        <v>2625</v>
      </c>
      <c r="F81" s="663">
        <v>214.83618531912686</v>
      </c>
      <c r="G81" s="662">
        <v>7716</v>
      </c>
      <c r="H81" s="663">
        <v>8206.4403396708713</v>
      </c>
      <c r="I81" s="662">
        <v>2223.1707719857773</v>
      </c>
      <c r="J81" s="663">
        <v>691.44342984608659</v>
      </c>
      <c r="K81" s="662">
        <v>5291.8261378390071</v>
      </c>
      <c r="L81" s="663">
        <v>7921.5187111937648</v>
      </c>
      <c r="M81" s="662">
        <v>2084.2764056752494</v>
      </c>
      <c r="N81" s="663">
        <v>790.46274757566584</v>
      </c>
      <c r="O81" s="662">
        <v>5046.7795579428494</v>
      </c>
      <c r="P81" s="663">
        <v>8495.1516951912599</v>
      </c>
      <c r="Q81" s="662">
        <v>2259.4925229848982</v>
      </c>
      <c r="R81" s="663">
        <v>1084.1940586464991</v>
      </c>
      <c r="S81" s="662">
        <v>5151.4651135598633</v>
      </c>
    </row>
    <row r="82" spans="1:19" ht="12.6" customHeight="1">
      <c r="A82" s="1133"/>
      <c r="B82" s="33"/>
      <c r="C82" s="351" t="s">
        <v>21</v>
      </c>
      <c r="D82" s="668">
        <v>100</v>
      </c>
      <c r="E82" s="667">
        <v>24.867759918923372</v>
      </c>
      <c r="F82" s="666">
        <v>2.0352360679670007</v>
      </c>
      <c r="G82" s="667">
        <v>73.097004013109625</v>
      </c>
      <c r="H82" s="668">
        <v>100</v>
      </c>
      <c r="I82" s="667">
        <v>27.090561558569011</v>
      </c>
      <c r="J82" s="666">
        <v>8.4256194065479288</v>
      </c>
      <c r="K82" s="667">
        <v>64.483819034883055</v>
      </c>
      <c r="L82" s="668">
        <v>100</v>
      </c>
      <c r="M82" s="667">
        <v>26.311575869031195</v>
      </c>
      <c r="N82" s="666">
        <v>9.9786767713958202</v>
      </c>
      <c r="O82" s="667">
        <v>63.709747359572987</v>
      </c>
      <c r="P82" s="668">
        <v>100</v>
      </c>
      <c r="Q82" s="667">
        <v>26.597435855841155</v>
      </c>
      <c r="R82" s="666">
        <v>12.762503808616094</v>
      </c>
      <c r="S82" s="667">
        <v>60.640060335542756</v>
      </c>
    </row>
    <row r="83" spans="1:19" ht="12.6" customHeight="1">
      <c r="A83" s="1131" t="s">
        <v>6</v>
      </c>
      <c r="B83" s="30" t="s">
        <v>1042</v>
      </c>
      <c r="C83" s="975" t="s">
        <v>198</v>
      </c>
      <c r="D83" s="654">
        <v>48810.639530992907</v>
      </c>
      <c r="E83" s="677">
        <v>30107</v>
      </c>
      <c r="F83" s="654">
        <v>8817</v>
      </c>
      <c r="G83" s="677">
        <v>9886.6395309929103</v>
      </c>
      <c r="H83" s="654">
        <v>37348</v>
      </c>
      <c r="I83" s="677">
        <v>21554</v>
      </c>
      <c r="J83" s="654">
        <v>7968</v>
      </c>
      <c r="K83" s="677">
        <v>7826</v>
      </c>
      <c r="L83" s="654">
        <v>33750</v>
      </c>
      <c r="M83" s="677">
        <v>19136</v>
      </c>
      <c r="N83" s="654">
        <v>7134</v>
      </c>
      <c r="O83" s="677">
        <v>7480</v>
      </c>
      <c r="P83" s="654">
        <v>31685.363635251517</v>
      </c>
      <c r="Q83" s="677">
        <v>17999</v>
      </c>
      <c r="R83" s="654">
        <v>6222.2291666666661</v>
      </c>
      <c r="S83" s="677">
        <v>7464.1344685848508</v>
      </c>
    </row>
    <row r="84" spans="1:19" ht="12.6" customHeight="1">
      <c r="A84" s="1132"/>
      <c r="B84" s="31"/>
      <c r="C84" s="27" t="s">
        <v>21</v>
      </c>
      <c r="D84" s="658">
        <v>100</v>
      </c>
      <c r="E84" s="678">
        <v>61.681224194743848</v>
      </c>
      <c r="F84" s="656">
        <v>18.063684648920734</v>
      </c>
      <c r="G84" s="678">
        <v>20.255091156335432</v>
      </c>
      <c r="H84" s="658">
        <v>100</v>
      </c>
      <c r="I84" s="678">
        <v>57.71125629217093</v>
      </c>
      <c r="J84" s="656">
        <v>21.334475741672914</v>
      </c>
      <c r="K84" s="678">
        <v>20.954267966156152</v>
      </c>
      <c r="L84" s="658">
        <v>100</v>
      </c>
      <c r="M84" s="678">
        <v>56.699259259259257</v>
      </c>
      <c r="N84" s="656">
        <v>21.137777777777778</v>
      </c>
      <c r="O84" s="678">
        <v>22.162962962962961</v>
      </c>
      <c r="P84" s="658">
        <v>100</v>
      </c>
      <c r="Q84" s="678">
        <v>56.805407718203469</v>
      </c>
      <c r="R84" s="656">
        <v>19.637550126595777</v>
      </c>
      <c r="S84" s="678">
        <v>23.557042155200758</v>
      </c>
    </row>
    <row r="85" spans="1:19" ht="12.6" customHeight="1">
      <c r="A85" s="1132"/>
      <c r="B85" s="32" t="s">
        <v>1034</v>
      </c>
      <c r="C85" s="350" t="s">
        <v>198</v>
      </c>
      <c r="D85" s="663">
        <v>5660.5966450629048</v>
      </c>
      <c r="E85" s="662">
        <v>2695</v>
      </c>
      <c r="F85" s="663">
        <v>929</v>
      </c>
      <c r="G85" s="662">
        <v>2036.5966450629051</v>
      </c>
      <c r="H85" s="663">
        <v>6756</v>
      </c>
      <c r="I85" s="662">
        <v>3350</v>
      </c>
      <c r="J85" s="663">
        <v>1195</v>
      </c>
      <c r="K85" s="662">
        <v>2211</v>
      </c>
      <c r="L85" s="663">
        <v>6218</v>
      </c>
      <c r="M85" s="662">
        <v>2862</v>
      </c>
      <c r="N85" s="663">
        <v>1249</v>
      </c>
      <c r="O85" s="662">
        <v>2107</v>
      </c>
      <c r="P85" s="663">
        <v>7428.6363647484823</v>
      </c>
      <c r="Q85" s="662">
        <v>3490</v>
      </c>
      <c r="R85" s="663">
        <v>1501.7708333333335</v>
      </c>
      <c r="S85" s="662">
        <v>2436.8655314151497</v>
      </c>
    </row>
    <row r="86" spans="1:19" ht="12.6" customHeight="1">
      <c r="A86" s="1133"/>
      <c r="B86" s="33"/>
      <c r="C86" s="351" t="s">
        <v>21</v>
      </c>
      <c r="D86" s="668">
        <v>100</v>
      </c>
      <c r="E86" s="667">
        <v>47.609822232264904</v>
      </c>
      <c r="F86" s="666">
        <v>16.41169753386794</v>
      </c>
      <c r="G86" s="667">
        <v>35.978480233867167</v>
      </c>
      <c r="H86" s="668">
        <v>100</v>
      </c>
      <c r="I86" s="667">
        <v>49.585553582001182</v>
      </c>
      <c r="J86" s="666">
        <v>17.687981053878037</v>
      </c>
      <c r="K86" s="667">
        <v>32.726465364120784</v>
      </c>
      <c r="L86" s="668">
        <v>100</v>
      </c>
      <c r="M86" s="667">
        <v>46.027661627532964</v>
      </c>
      <c r="N86" s="666">
        <v>20.08684464458025</v>
      </c>
      <c r="O86" s="667">
        <v>33.885493727886775</v>
      </c>
      <c r="P86" s="668">
        <v>100</v>
      </c>
      <c r="Q86" s="667">
        <v>46.980358556265976</v>
      </c>
      <c r="R86" s="666">
        <v>20.215969117290076</v>
      </c>
      <c r="S86" s="667">
        <v>32.803672326443944</v>
      </c>
    </row>
    <row r="87" spans="1:19" ht="12.6" customHeight="1">
      <c r="A87" s="1131" t="s">
        <v>7</v>
      </c>
      <c r="B87" s="30" t="s">
        <v>1042</v>
      </c>
      <c r="C87" s="975" t="s">
        <v>198</v>
      </c>
      <c r="D87" s="654">
        <v>10476</v>
      </c>
      <c r="E87" s="677">
        <v>5803</v>
      </c>
      <c r="F87" s="654">
        <v>1296</v>
      </c>
      <c r="G87" s="677">
        <v>3377</v>
      </c>
      <c r="H87" s="654">
        <v>8824.3282608695663</v>
      </c>
      <c r="I87" s="677">
        <v>4078.3282608695654</v>
      </c>
      <c r="J87" s="654">
        <v>1806</v>
      </c>
      <c r="K87" s="677">
        <v>2940</v>
      </c>
      <c r="L87" s="654">
        <v>7926.5261037906703</v>
      </c>
      <c r="M87" s="677">
        <v>3300.3619246861927</v>
      </c>
      <c r="N87" s="654">
        <v>2020</v>
      </c>
      <c r="O87" s="677">
        <v>2606.1641791044776</v>
      </c>
      <c r="P87" s="654">
        <v>6927.4386545084944</v>
      </c>
      <c r="Q87" s="677">
        <v>3133.9008934136714</v>
      </c>
      <c r="R87" s="654">
        <v>1689.5377610948233</v>
      </c>
      <c r="S87" s="677">
        <v>2104</v>
      </c>
    </row>
    <row r="88" spans="1:19" ht="12.6" customHeight="1">
      <c r="A88" s="1132"/>
      <c r="B88" s="31"/>
      <c r="C88" s="27" t="s">
        <v>21</v>
      </c>
      <c r="D88" s="658">
        <v>100</v>
      </c>
      <c r="E88" s="678">
        <v>55.393279877815957</v>
      </c>
      <c r="F88" s="656">
        <v>12.371134020618557</v>
      </c>
      <c r="G88" s="678">
        <v>32.235586101565481</v>
      </c>
      <c r="H88" s="658">
        <v>100</v>
      </c>
      <c r="I88" s="678">
        <v>46.216869321990508</v>
      </c>
      <c r="J88" s="656">
        <v>20.466147072162897</v>
      </c>
      <c r="K88" s="678">
        <v>33.31698360584658</v>
      </c>
      <c r="L88" s="658">
        <v>100</v>
      </c>
      <c r="M88" s="678">
        <v>41.636927469498573</v>
      </c>
      <c r="N88" s="656">
        <v>25.484051570005978</v>
      </c>
      <c r="O88" s="678">
        <v>32.879020960495446</v>
      </c>
      <c r="P88" s="658">
        <v>100</v>
      </c>
      <c r="Q88" s="678">
        <v>45.238955546348656</v>
      </c>
      <c r="R88" s="656">
        <v>24.389068533941384</v>
      </c>
      <c r="S88" s="678">
        <v>30.371975919709964</v>
      </c>
    </row>
    <row r="89" spans="1:19" ht="12.6" customHeight="1">
      <c r="A89" s="1132"/>
      <c r="B89" s="32" t="s">
        <v>1034</v>
      </c>
      <c r="C89" s="350" t="s">
        <v>198</v>
      </c>
      <c r="D89" s="663">
        <v>1705</v>
      </c>
      <c r="E89" s="662">
        <v>324</v>
      </c>
      <c r="F89" s="663">
        <v>294</v>
      </c>
      <c r="G89" s="662">
        <v>1087</v>
      </c>
      <c r="H89" s="663">
        <v>1801.6717391304348</v>
      </c>
      <c r="I89" s="662">
        <v>649.67173913043484</v>
      </c>
      <c r="J89" s="663">
        <v>401</v>
      </c>
      <c r="K89" s="662">
        <v>751</v>
      </c>
      <c r="L89" s="663">
        <v>1127.47389620933</v>
      </c>
      <c r="M89" s="662">
        <v>535.63807531380758</v>
      </c>
      <c r="N89" s="663">
        <v>10</v>
      </c>
      <c r="O89" s="662">
        <v>581.83582089552237</v>
      </c>
      <c r="P89" s="663">
        <v>1570.5613454915053</v>
      </c>
      <c r="Q89" s="662">
        <v>616.09910658632862</v>
      </c>
      <c r="R89" s="663">
        <v>331.46223890517672</v>
      </c>
      <c r="S89" s="662">
        <v>623</v>
      </c>
    </row>
    <row r="90" spans="1:19" ht="12.6" customHeight="1">
      <c r="A90" s="1133"/>
      <c r="B90" s="33"/>
      <c r="C90" s="351" t="s">
        <v>21</v>
      </c>
      <c r="D90" s="668">
        <v>100</v>
      </c>
      <c r="E90" s="667">
        <v>19.002932551319649</v>
      </c>
      <c r="F90" s="666">
        <v>17.243401759530791</v>
      </c>
      <c r="G90" s="667">
        <v>63.753665689149564</v>
      </c>
      <c r="H90" s="668">
        <v>100</v>
      </c>
      <c r="I90" s="667">
        <v>36.059384460567422</v>
      </c>
      <c r="J90" s="666">
        <v>22.257106624403182</v>
      </c>
      <c r="K90" s="667">
        <v>41.6835089150294</v>
      </c>
      <c r="L90" s="668">
        <v>100</v>
      </c>
      <c r="M90" s="667">
        <v>47.507802807202154</v>
      </c>
      <c r="N90" s="666">
        <v>0.88693849441844397</v>
      </c>
      <c r="O90" s="667">
        <v>51.605258698379394</v>
      </c>
      <c r="P90" s="668">
        <v>100</v>
      </c>
      <c r="Q90" s="667">
        <v>39.227955555822057</v>
      </c>
      <c r="R90" s="666">
        <v>21.10469863890901</v>
      </c>
      <c r="S90" s="667">
        <v>39.66734580526893</v>
      </c>
    </row>
    <row r="91" spans="1:19" ht="12.6" customHeight="1">
      <c r="A91" s="1131" t="s">
        <v>8</v>
      </c>
      <c r="B91" s="30" t="s">
        <v>1042</v>
      </c>
      <c r="C91" s="975" t="s">
        <v>198</v>
      </c>
      <c r="D91" s="654">
        <v>6888.2602369113774</v>
      </c>
      <c r="E91" s="677">
        <v>5415</v>
      </c>
      <c r="F91" s="654">
        <v>1328.4807692307693</v>
      </c>
      <c r="G91" s="677">
        <v>144.77946768060838</v>
      </c>
      <c r="H91" s="654">
        <v>4380</v>
      </c>
      <c r="I91" s="677">
        <v>2536</v>
      </c>
      <c r="J91" s="654">
        <v>917</v>
      </c>
      <c r="K91" s="677">
        <v>927</v>
      </c>
      <c r="L91" s="654">
        <v>4101</v>
      </c>
      <c r="M91" s="677">
        <v>2419</v>
      </c>
      <c r="N91" s="654">
        <v>820</v>
      </c>
      <c r="O91" s="677">
        <v>862</v>
      </c>
      <c r="P91" s="654">
        <v>4064</v>
      </c>
      <c r="Q91" s="677">
        <v>2319</v>
      </c>
      <c r="R91" s="654">
        <v>898</v>
      </c>
      <c r="S91" s="677">
        <v>847</v>
      </c>
    </row>
    <row r="92" spans="1:19" ht="12.6" customHeight="1">
      <c r="A92" s="1132"/>
      <c r="B92" s="31"/>
      <c r="C92" s="27" t="s">
        <v>21</v>
      </c>
      <c r="D92" s="658">
        <v>100</v>
      </c>
      <c r="E92" s="678">
        <v>78.612012522163781</v>
      </c>
      <c r="F92" s="656">
        <v>19.286158239376363</v>
      </c>
      <c r="G92" s="678">
        <v>2.1018292384598691</v>
      </c>
      <c r="H92" s="658">
        <v>100</v>
      </c>
      <c r="I92" s="678">
        <v>57.899543378995432</v>
      </c>
      <c r="J92" s="656">
        <v>20.93607305936073</v>
      </c>
      <c r="K92" s="678">
        <v>21.164383561643834</v>
      </c>
      <c r="L92" s="658">
        <v>100</v>
      </c>
      <c r="M92" s="678">
        <v>58.985613265057303</v>
      </c>
      <c r="N92" s="656">
        <v>19.995123140697391</v>
      </c>
      <c r="O92" s="678">
        <v>21.019263594245306</v>
      </c>
      <c r="P92" s="658">
        <v>100</v>
      </c>
      <c r="Q92" s="678">
        <v>57.062007874015755</v>
      </c>
      <c r="R92" s="656">
        <v>22.096456692913385</v>
      </c>
      <c r="S92" s="678">
        <v>20.841535433070867</v>
      </c>
    </row>
    <row r="93" spans="1:19" ht="12.6" customHeight="1">
      <c r="A93" s="1132"/>
      <c r="B93" s="32" t="s">
        <v>1034</v>
      </c>
      <c r="C93" s="350" t="s">
        <v>198</v>
      </c>
      <c r="D93" s="663">
        <v>35.519230769230774</v>
      </c>
      <c r="E93" s="662">
        <v>20</v>
      </c>
      <c r="F93" s="663">
        <v>14.51923076923077</v>
      </c>
      <c r="G93" s="662">
        <v>1</v>
      </c>
      <c r="H93" s="663">
        <v>47</v>
      </c>
      <c r="I93" s="662">
        <v>25</v>
      </c>
      <c r="J93" s="663">
        <v>7</v>
      </c>
      <c r="K93" s="662">
        <v>15</v>
      </c>
      <c r="L93" s="663">
        <v>91</v>
      </c>
      <c r="M93" s="662">
        <v>61</v>
      </c>
      <c r="N93" s="663">
        <v>15</v>
      </c>
      <c r="O93" s="662">
        <v>15</v>
      </c>
      <c r="P93" s="663">
        <v>178</v>
      </c>
      <c r="Q93" s="662">
        <v>88</v>
      </c>
      <c r="R93" s="663">
        <v>31</v>
      </c>
      <c r="S93" s="662">
        <v>59</v>
      </c>
    </row>
    <row r="94" spans="1:19" ht="12.6" customHeight="1">
      <c r="A94" s="1133"/>
      <c r="B94" s="33"/>
      <c r="C94" s="351" t="s">
        <v>21</v>
      </c>
      <c r="D94" s="668">
        <v>100</v>
      </c>
      <c r="E94" s="667">
        <v>56.307525717379526</v>
      </c>
      <c r="F94" s="666">
        <v>40.877097996751488</v>
      </c>
      <c r="G94" s="667">
        <v>2.8153762858689766</v>
      </c>
      <c r="H94" s="668">
        <v>100</v>
      </c>
      <c r="I94" s="689">
        <v>53.191489361702125</v>
      </c>
      <c r="J94" s="690">
        <v>14.893617021276595</v>
      </c>
      <c r="K94" s="689">
        <v>31.914893617021278</v>
      </c>
      <c r="L94" s="691">
        <v>100</v>
      </c>
      <c r="M94" s="689">
        <v>67.032967032967022</v>
      </c>
      <c r="N94" s="690">
        <v>16.483516483516482</v>
      </c>
      <c r="O94" s="667">
        <v>16.483516483516482</v>
      </c>
      <c r="P94" s="691">
        <v>100</v>
      </c>
      <c r="Q94" s="689">
        <v>49.438202247191008</v>
      </c>
      <c r="R94" s="690">
        <v>17.415730337078653</v>
      </c>
      <c r="S94" s="667">
        <v>33.146067415730336</v>
      </c>
    </row>
    <row r="95" spans="1:19" ht="12.6" customHeight="1">
      <c r="A95" s="1124" t="s">
        <v>9</v>
      </c>
      <c r="B95" s="27" t="s">
        <v>1042</v>
      </c>
      <c r="C95" s="971" t="s">
        <v>198</v>
      </c>
      <c r="D95" s="654">
        <v>2591.8805849862206</v>
      </c>
      <c r="E95" s="677">
        <v>1548</v>
      </c>
      <c r="F95" s="654">
        <v>160.88058498622055</v>
      </c>
      <c r="G95" s="677">
        <v>883</v>
      </c>
      <c r="H95" s="654">
        <v>2400.6010165184243</v>
      </c>
      <c r="I95" s="682">
        <v>1269</v>
      </c>
      <c r="J95" s="683">
        <v>108</v>
      </c>
      <c r="K95" s="682">
        <v>1023.6010165184243</v>
      </c>
      <c r="L95" s="683">
        <v>2339.6010165184243</v>
      </c>
      <c r="M95" s="682">
        <v>1269</v>
      </c>
      <c r="N95" s="683">
        <v>108</v>
      </c>
      <c r="O95" s="677">
        <v>962.60101651842433</v>
      </c>
      <c r="P95" s="683">
        <v>2069.5521316033364</v>
      </c>
      <c r="Q95" s="682">
        <v>1064.5521316033364</v>
      </c>
      <c r="R95" s="683">
        <v>77</v>
      </c>
      <c r="S95" s="677">
        <v>928</v>
      </c>
    </row>
    <row r="96" spans="1:19" ht="12.6" customHeight="1">
      <c r="A96" s="1128"/>
      <c r="B96" s="27"/>
      <c r="C96" s="972" t="s">
        <v>21</v>
      </c>
      <c r="D96" s="658">
        <v>100</v>
      </c>
      <c r="E96" s="678">
        <v>59.724973788027725</v>
      </c>
      <c r="F96" s="656">
        <v>6.2070986571735078</v>
      </c>
      <c r="G96" s="678">
        <v>34.067927554798757</v>
      </c>
      <c r="H96" s="658">
        <v>100</v>
      </c>
      <c r="I96" s="684">
        <v>52.86176216989287</v>
      </c>
      <c r="J96" s="685">
        <v>4.4988733761610948</v>
      </c>
      <c r="K96" s="684">
        <v>42.639364453946037</v>
      </c>
      <c r="L96" s="686">
        <v>100</v>
      </c>
      <c r="M96" s="684">
        <v>54.240017466243337</v>
      </c>
      <c r="N96" s="686">
        <v>4.6161716992547523</v>
      </c>
      <c r="O96" s="678">
        <v>41.143810834501906</v>
      </c>
      <c r="P96" s="686">
        <v>100</v>
      </c>
      <c r="Q96" s="684">
        <v>51.438768579296422</v>
      </c>
      <c r="R96" s="686">
        <v>3.7206117605912192</v>
      </c>
      <c r="S96" s="678">
        <v>44.84061966011236</v>
      </c>
    </row>
    <row r="97" spans="1:19" ht="12.6" customHeight="1">
      <c r="A97" s="1128"/>
      <c r="B97" s="28" t="s">
        <v>1034</v>
      </c>
      <c r="C97" s="973" t="s">
        <v>198</v>
      </c>
      <c r="D97" s="663">
        <v>400.62107924675377</v>
      </c>
      <c r="E97" s="662">
        <v>152</v>
      </c>
      <c r="F97" s="663">
        <v>35.621079246753737</v>
      </c>
      <c r="G97" s="662">
        <v>213</v>
      </c>
      <c r="H97" s="663">
        <v>572.39898348157567</v>
      </c>
      <c r="I97" s="687">
        <v>178</v>
      </c>
      <c r="J97" s="688">
        <v>45</v>
      </c>
      <c r="K97" s="687">
        <v>349.39898348157561</v>
      </c>
      <c r="L97" s="688">
        <v>561.39898348157567</v>
      </c>
      <c r="M97" s="687">
        <v>178</v>
      </c>
      <c r="N97" s="688">
        <v>45</v>
      </c>
      <c r="O97" s="662">
        <v>338.39898348157561</v>
      </c>
      <c r="P97" s="688">
        <v>699.44786839666358</v>
      </c>
      <c r="Q97" s="687">
        <v>319.44786839666358</v>
      </c>
      <c r="R97" s="688">
        <v>25</v>
      </c>
      <c r="S97" s="662">
        <v>355</v>
      </c>
    </row>
    <row r="98" spans="1:19" ht="12.6" customHeight="1">
      <c r="A98" s="1125"/>
      <c r="B98" s="29"/>
      <c r="C98" s="974" t="s">
        <v>21</v>
      </c>
      <c r="D98" s="668">
        <v>100</v>
      </c>
      <c r="E98" s="667">
        <v>37.941088942646211</v>
      </c>
      <c r="F98" s="666">
        <v>8.8914640521982413</v>
      </c>
      <c r="G98" s="667">
        <v>53.167447005155545</v>
      </c>
      <c r="H98" s="668">
        <v>100</v>
      </c>
      <c r="I98" s="689">
        <v>31.097190095853733</v>
      </c>
      <c r="J98" s="690">
        <v>7.8616491815360572</v>
      </c>
      <c r="K98" s="689">
        <v>61.041160722610201</v>
      </c>
      <c r="L98" s="691">
        <v>100</v>
      </c>
      <c r="M98" s="691">
        <v>31.706505575787475</v>
      </c>
      <c r="N98" s="689">
        <v>8.0156896118563843</v>
      </c>
      <c r="O98" s="666">
        <v>60.277804812356131</v>
      </c>
      <c r="P98" s="691">
        <v>100</v>
      </c>
      <c r="Q98" s="691">
        <v>45.671433544994613</v>
      </c>
      <c r="R98" s="689">
        <v>3.5742477930924594</v>
      </c>
      <c r="S98" s="666">
        <v>50.754318661912926</v>
      </c>
    </row>
    <row r="99" spans="1:19" ht="12.6" customHeight="1">
      <c r="A99" s="1131" t="s">
        <v>10</v>
      </c>
      <c r="B99" s="30" t="s">
        <v>1042</v>
      </c>
      <c r="C99" s="975" t="s">
        <v>198</v>
      </c>
      <c r="D99" s="654">
        <v>5558.1637668046669</v>
      </c>
      <c r="E99" s="677">
        <v>2838</v>
      </c>
      <c r="F99" s="654">
        <v>148.41506344658205</v>
      </c>
      <c r="G99" s="677">
        <v>2571.7487033580846</v>
      </c>
      <c r="H99" s="654">
        <v>3890.3832982717759</v>
      </c>
      <c r="I99" s="682">
        <v>2614</v>
      </c>
      <c r="J99" s="683">
        <v>195.38329827177589</v>
      </c>
      <c r="K99" s="682">
        <v>1081</v>
      </c>
      <c r="L99" s="683">
        <v>4497</v>
      </c>
      <c r="M99" s="682">
        <v>2887</v>
      </c>
      <c r="N99" s="683">
        <v>166</v>
      </c>
      <c r="O99" s="677">
        <v>1444</v>
      </c>
      <c r="P99" s="683">
        <v>4403</v>
      </c>
      <c r="Q99" s="682">
        <v>2809</v>
      </c>
      <c r="R99" s="683">
        <v>279</v>
      </c>
      <c r="S99" s="677">
        <v>1315</v>
      </c>
    </row>
    <row r="100" spans="1:19" ht="12.6" customHeight="1">
      <c r="A100" s="1132"/>
      <c r="B100" s="31"/>
      <c r="C100" s="27" t="s">
        <v>21</v>
      </c>
      <c r="D100" s="658">
        <v>100</v>
      </c>
      <c r="E100" s="678">
        <v>51.060028438700321</v>
      </c>
      <c r="F100" s="656">
        <v>2.6702175335849163</v>
      </c>
      <c r="G100" s="678">
        <v>46.269754027714754</v>
      </c>
      <c r="H100" s="658">
        <v>100</v>
      </c>
      <c r="I100" s="678">
        <v>67.19132279745331</v>
      </c>
      <c r="J100" s="656">
        <v>5.0222120364996163</v>
      </c>
      <c r="K100" s="678">
        <v>27.786465166047069</v>
      </c>
      <c r="L100" s="658">
        <v>100</v>
      </c>
      <c r="M100" s="678">
        <v>64.198354458527902</v>
      </c>
      <c r="N100" s="656">
        <v>3.6913497887480542</v>
      </c>
      <c r="O100" s="678">
        <v>32.110295752724042</v>
      </c>
      <c r="P100" s="658">
        <v>100</v>
      </c>
      <c r="Q100" s="678">
        <v>63.797410856234379</v>
      </c>
      <c r="R100" s="656">
        <v>6.3365886895298669</v>
      </c>
      <c r="S100" s="678">
        <v>29.866000454235746</v>
      </c>
    </row>
    <row r="101" spans="1:19" ht="12.6" customHeight="1">
      <c r="A101" s="1132"/>
      <c r="B101" s="32" t="s">
        <v>1034</v>
      </c>
      <c r="C101" s="350" t="s">
        <v>198</v>
      </c>
      <c r="D101" s="663">
        <v>1191.4136218123822</v>
      </c>
      <c r="E101" s="662">
        <v>400</v>
      </c>
      <c r="F101" s="663">
        <v>57.584936553417933</v>
      </c>
      <c r="G101" s="662">
        <v>733.82868525896413</v>
      </c>
      <c r="H101" s="663">
        <v>939.61670172822414</v>
      </c>
      <c r="I101" s="662">
        <v>518</v>
      </c>
      <c r="J101" s="663">
        <v>26.616701728224108</v>
      </c>
      <c r="K101" s="662">
        <v>395</v>
      </c>
      <c r="L101" s="663">
        <v>1024</v>
      </c>
      <c r="M101" s="662">
        <v>582</v>
      </c>
      <c r="N101" s="663">
        <v>49</v>
      </c>
      <c r="O101" s="662">
        <v>393</v>
      </c>
      <c r="P101" s="663">
        <v>1176</v>
      </c>
      <c r="Q101" s="662">
        <v>756</v>
      </c>
      <c r="R101" s="663">
        <v>58</v>
      </c>
      <c r="S101" s="662">
        <v>362</v>
      </c>
    </row>
    <row r="102" spans="1:19" ht="12.6" customHeight="1">
      <c r="A102" s="1133"/>
      <c r="B102" s="33"/>
      <c r="C102" s="351" t="s">
        <v>21</v>
      </c>
      <c r="D102" s="668">
        <v>100</v>
      </c>
      <c r="E102" s="667">
        <v>33.573562755772315</v>
      </c>
      <c r="F102" s="666">
        <v>4.8333287029083607</v>
      </c>
      <c r="G102" s="667">
        <v>61.59310854131931</v>
      </c>
      <c r="H102" s="668">
        <v>100</v>
      </c>
      <c r="I102" s="667">
        <v>55.128862550787957</v>
      </c>
      <c r="J102" s="666">
        <v>2.8327190948466936</v>
      </c>
      <c r="K102" s="667">
        <v>42.038418354365334</v>
      </c>
      <c r="L102" s="668">
        <v>100</v>
      </c>
      <c r="M102" s="667">
        <v>56.8359375</v>
      </c>
      <c r="N102" s="666">
        <v>4.78515625</v>
      </c>
      <c r="O102" s="667">
        <v>38.37890625</v>
      </c>
      <c r="P102" s="668">
        <v>100</v>
      </c>
      <c r="Q102" s="667">
        <v>64.285714285714292</v>
      </c>
      <c r="R102" s="666">
        <v>4.9319727891156457</v>
      </c>
      <c r="S102" s="667">
        <v>30.782312925170068</v>
      </c>
    </row>
    <row r="103" spans="1:19" ht="12.6" customHeight="1">
      <c r="A103" s="1131" t="s">
        <v>11</v>
      </c>
      <c r="B103" s="30" t="s">
        <v>1042</v>
      </c>
      <c r="C103" s="975" t="s">
        <v>198</v>
      </c>
      <c r="D103" s="654">
        <v>19636.59653207333</v>
      </c>
      <c r="E103" s="677">
        <v>10978</v>
      </c>
      <c r="F103" s="654">
        <v>794.01796542593399</v>
      </c>
      <c r="G103" s="677">
        <v>7864.5785666473967</v>
      </c>
      <c r="H103" s="654">
        <v>18857.702522956035</v>
      </c>
      <c r="I103" s="677">
        <v>8834</v>
      </c>
      <c r="J103" s="654">
        <v>2733.7025229560359</v>
      </c>
      <c r="K103" s="677">
        <v>7290</v>
      </c>
      <c r="L103" s="654">
        <v>13693.122591006424</v>
      </c>
      <c r="M103" s="677">
        <v>5750</v>
      </c>
      <c r="N103" s="654">
        <v>1669.122591006424</v>
      </c>
      <c r="O103" s="677">
        <v>6274</v>
      </c>
      <c r="P103" s="654">
        <v>12901</v>
      </c>
      <c r="Q103" s="677">
        <v>5408</v>
      </c>
      <c r="R103" s="654">
        <v>1357</v>
      </c>
      <c r="S103" s="677">
        <v>6136</v>
      </c>
    </row>
    <row r="104" spans="1:19" ht="12.6" customHeight="1">
      <c r="A104" s="1132"/>
      <c r="B104" s="31"/>
      <c r="C104" s="27" t="s">
        <v>21</v>
      </c>
      <c r="D104" s="658">
        <v>100</v>
      </c>
      <c r="E104" s="678">
        <v>55.905818414454579</v>
      </c>
      <c r="F104" s="656">
        <v>4.043562050730273</v>
      </c>
      <c r="G104" s="678">
        <v>40.050619534815155</v>
      </c>
      <c r="H104" s="658">
        <v>100</v>
      </c>
      <c r="I104" s="678">
        <v>46.845579355417833</v>
      </c>
      <c r="J104" s="656">
        <v>14.496477074172844</v>
      </c>
      <c r="K104" s="678">
        <v>38.657943570409323</v>
      </c>
      <c r="L104" s="658">
        <v>100</v>
      </c>
      <c r="M104" s="678">
        <v>41.991882872476232</v>
      </c>
      <c r="N104" s="656">
        <v>12.189495711538401</v>
      </c>
      <c r="O104" s="678">
        <v>45.818621415985369</v>
      </c>
      <c r="P104" s="658">
        <v>100</v>
      </c>
      <c r="Q104" s="678">
        <v>41.919231067359121</v>
      </c>
      <c r="R104" s="656">
        <v>10.518564452368032</v>
      </c>
      <c r="S104" s="678">
        <v>47.562204480272847</v>
      </c>
    </row>
    <row r="105" spans="1:19" ht="12.6" customHeight="1">
      <c r="A105" s="1132"/>
      <c r="B105" s="32" t="s">
        <v>1034</v>
      </c>
      <c r="C105" s="350" t="s">
        <v>198</v>
      </c>
      <c r="D105" s="663">
        <v>4199.5401022104925</v>
      </c>
      <c r="E105" s="662">
        <v>1792</v>
      </c>
      <c r="F105" s="663">
        <v>63.694755814411529</v>
      </c>
      <c r="G105" s="662">
        <v>2343.8453463960814</v>
      </c>
      <c r="H105" s="663">
        <v>4774.297477043965</v>
      </c>
      <c r="I105" s="662">
        <v>1761</v>
      </c>
      <c r="J105" s="663">
        <v>385.29747704396442</v>
      </c>
      <c r="K105" s="662">
        <v>2628</v>
      </c>
      <c r="L105" s="663">
        <v>4157.877408993576</v>
      </c>
      <c r="M105" s="662">
        <v>1574</v>
      </c>
      <c r="N105" s="663">
        <v>287.87740899357601</v>
      </c>
      <c r="O105" s="662">
        <v>2296</v>
      </c>
      <c r="P105" s="663">
        <v>3908</v>
      </c>
      <c r="Q105" s="662">
        <v>1556</v>
      </c>
      <c r="R105" s="663">
        <v>426</v>
      </c>
      <c r="S105" s="662">
        <v>1926</v>
      </c>
    </row>
    <row r="106" spans="1:19" ht="12.6" customHeight="1">
      <c r="A106" s="1133"/>
      <c r="B106" s="33"/>
      <c r="C106" s="351" t="s">
        <v>21</v>
      </c>
      <c r="D106" s="668">
        <v>100</v>
      </c>
      <c r="E106" s="667">
        <v>42.671339155845978</v>
      </c>
      <c r="F106" s="666">
        <v>1.5167078838200596</v>
      </c>
      <c r="G106" s="667">
        <v>55.811952960333976</v>
      </c>
      <c r="H106" s="668">
        <v>100</v>
      </c>
      <c r="I106" s="667">
        <v>36.885007866965459</v>
      </c>
      <c r="J106" s="666">
        <v>8.0702444474097508</v>
      </c>
      <c r="K106" s="667">
        <v>55.04474768562477</v>
      </c>
      <c r="L106" s="668">
        <v>100</v>
      </c>
      <c r="M106" s="667">
        <v>37.85585396518438</v>
      </c>
      <c r="N106" s="666">
        <v>6.9236627412556988</v>
      </c>
      <c r="O106" s="667">
        <v>55.22048329355993</v>
      </c>
      <c r="P106" s="668">
        <v>100</v>
      </c>
      <c r="Q106" s="667">
        <v>39.815762538382806</v>
      </c>
      <c r="R106" s="666">
        <v>10.900716479017399</v>
      </c>
      <c r="S106" s="667">
        <v>49.283520982599796</v>
      </c>
    </row>
    <row r="107" spans="1:19" ht="12.6" customHeight="1">
      <c r="A107" s="1131" t="s">
        <v>12</v>
      </c>
      <c r="B107" s="30" t="s">
        <v>1042</v>
      </c>
      <c r="C107" s="975" t="s">
        <v>198</v>
      </c>
      <c r="D107" s="654">
        <v>5272.9571294173466</v>
      </c>
      <c r="E107" s="677">
        <v>4365</v>
      </c>
      <c r="F107" s="654">
        <v>672.70513121348449</v>
      </c>
      <c r="G107" s="677">
        <v>235.25199820386172</v>
      </c>
      <c r="H107" s="654">
        <v>2586</v>
      </c>
      <c r="I107" s="677">
        <v>1590</v>
      </c>
      <c r="J107" s="654">
        <v>301</v>
      </c>
      <c r="K107" s="677">
        <v>695</v>
      </c>
      <c r="L107" s="654">
        <v>2493</v>
      </c>
      <c r="M107" s="677">
        <v>1519</v>
      </c>
      <c r="N107" s="654">
        <v>286</v>
      </c>
      <c r="O107" s="677">
        <v>688</v>
      </c>
      <c r="P107" s="654">
        <v>2682</v>
      </c>
      <c r="Q107" s="677">
        <v>1721</v>
      </c>
      <c r="R107" s="654">
        <v>316</v>
      </c>
      <c r="S107" s="677">
        <v>645</v>
      </c>
    </row>
    <row r="108" spans="1:19" ht="12.6" customHeight="1">
      <c r="A108" s="1132"/>
      <c r="B108" s="31"/>
      <c r="C108" s="27" t="s">
        <v>21</v>
      </c>
      <c r="D108" s="658">
        <v>100</v>
      </c>
      <c r="E108" s="678">
        <v>82.780874049744554</v>
      </c>
      <c r="F108" s="656">
        <v>12.757644613883242</v>
      </c>
      <c r="G108" s="678">
        <v>4.4614813363721906</v>
      </c>
      <c r="H108" s="658">
        <v>100</v>
      </c>
      <c r="I108" s="678">
        <v>61.484918793503482</v>
      </c>
      <c r="J108" s="656">
        <v>11.639597834493426</v>
      </c>
      <c r="K108" s="678">
        <v>26.875483372003096</v>
      </c>
      <c r="L108" s="658">
        <v>100</v>
      </c>
      <c r="M108" s="678">
        <v>60.930605695948657</v>
      </c>
      <c r="N108" s="656">
        <v>11.472121941436022</v>
      </c>
      <c r="O108" s="678">
        <v>27.597272362615321</v>
      </c>
      <c r="P108" s="658">
        <v>100</v>
      </c>
      <c r="Q108" s="678">
        <v>64.168530947054435</v>
      </c>
      <c r="R108" s="656">
        <v>11.782252050708426</v>
      </c>
      <c r="S108" s="678">
        <v>24.049217002237135</v>
      </c>
    </row>
    <row r="109" spans="1:19" ht="12.6" customHeight="1">
      <c r="A109" s="1132"/>
      <c r="B109" s="32" t="s">
        <v>1034</v>
      </c>
      <c r="C109" s="350" t="s">
        <v>198</v>
      </c>
      <c r="D109" s="663">
        <v>18.368010863595782</v>
      </c>
      <c r="E109" s="662">
        <v>12</v>
      </c>
      <c r="F109" s="663">
        <v>3.4856579224193123</v>
      </c>
      <c r="G109" s="662">
        <v>2.8823529411764706</v>
      </c>
      <c r="H109" s="663">
        <v>78</v>
      </c>
      <c r="I109" s="662">
        <v>61</v>
      </c>
      <c r="J109" s="663">
        <v>5</v>
      </c>
      <c r="K109" s="662">
        <v>12</v>
      </c>
      <c r="L109" s="663">
        <v>90</v>
      </c>
      <c r="M109" s="662">
        <v>72</v>
      </c>
      <c r="N109" s="663">
        <v>7</v>
      </c>
      <c r="O109" s="662">
        <v>11</v>
      </c>
      <c r="P109" s="663">
        <v>165</v>
      </c>
      <c r="Q109" s="662">
        <v>115</v>
      </c>
      <c r="R109" s="663">
        <v>8</v>
      </c>
      <c r="S109" s="662">
        <v>42</v>
      </c>
    </row>
    <row r="110" spans="1:19" ht="12.6" customHeight="1">
      <c r="A110" s="1133"/>
      <c r="B110" s="33"/>
      <c r="C110" s="351" t="s">
        <v>21</v>
      </c>
      <c r="D110" s="668">
        <v>100</v>
      </c>
      <c r="E110" s="667">
        <v>65.330971813519724</v>
      </c>
      <c r="F110" s="666">
        <v>18.976784956762316</v>
      </c>
      <c r="G110" s="667">
        <v>15.692243229717972</v>
      </c>
      <c r="H110" s="668">
        <v>100</v>
      </c>
      <c r="I110" s="667">
        <v>78.205128205128204</v>
      </c>
      <c r="J110" s="666">
        <v>6.4102564102564097</v>
      </c>
      <c r="K110" s="667">
        <v>15.384615384615385</v>
      </c>
      <c r="L110" s="668">
        <v>100</v>
      </c>
      <c r="M110" s="667">
        <v>80</v>
      </c>
      <c r="N110" s="666">
        <v>7.7777777777777777</v>
      </c>
      <c r="O110" s="667">
        <v>12.222222222222221</v>
      </c>
      <c r="P110" s="668">
        <v>100</v>
      </c>
      <c r="Q110" s="667">
        <v>69.696969696969703</v>
      </c>
      <c r="R110" s="666">
        <v>4.8484848484848486</v>
      </c>
      <c r="S110" s="667">
        <v>25.454545454545453</v>
      </c>
    </row>
    <row r="111" spans="1:19" ht="12.6" customHeight="1">
      <c r="A111" s="1131" t="s">
        <v>13</v>
      </c>
      <c r="B111" s="30" t="s">
        <v>1042</v>
      </c>
      <c r="C111" s="975" t="s">
        <v>198</v>
      </c>
      <c r="D111" s="654">
        <v>38260.94355885336</v>
      </c>
      <c r="E111" s="677">
        <v>14868</v>
      </c>
      <c r="F111" s="654">
        <v>2451.9435588533597</v>
      </c>
      <c r="G111" s="677">
        <v>20941</v>
      </c>
      <c r="H111" s="654">
        <v>28652.086242015357</v>
      </c>
      <c r="I111" s="677">
        <v>12701</v>
      </c>
      <c r="J111" s="654">
        <v>2924.0862420153571</v>
      </c>
      <c r="K111" s="677">
        <v>13027</v>
      </c>
      <c r="L111" s="654">
        <v>26197.91913740481</v>
      </c>
      <c r="M111" s="677">
        <v>11916</v>
      </c>
      <c r="N111" s="654">
        <v>2681.9191374048082</v>
      </c>
      <c r="O111" s="677">
        <v>11600</v>
      </c>
      <c r="P111" s="654">
        <v>23777.397322916448</v>
      </c>
      <c r="Q111" s="677">
        <v>10849.07088515702</v>
      </c>
      <c r="R111" s="654">
        <v>4596.9991391832245</v>
      </c>
      <c r="S111" s="677">
        <v>8331.3272985762014</v>
      </c>
    </row>
    <row r="112" spans="1:19" ht="12.6" customHeight="1">
      <c r="A112" s="1132"/>
      <c r="B112" s="31"/>
      <c r="C112" s="27" t="s">
        <v>21</v>
      </c>
      <c r="D112" s="658">
        <v>100</v>
      </c>
      <c r="E112" s="678">
        <v>38.859470303260807</v>
      </c>
      <c r="F112" s="656">
        <v>6.4084764534929883</v>
      </c>
      <c r="G112" s="678">
        <v>54.732053243246206</v>
      </c>
      <c r="H112" s="658">
        <v>100</v>
      </c>
      <c r="I112" s="678">
        <v>44.328360220329373</v>
      </c>
      <c r="J112" s="656">
        <v>10.205491555890557</v>
      </c>
      <c r="K112" s="678">
        <v>45.466148223780074</v>
      </c>
      <c r="L112" s="658">
        <v>100</v>
      </c>
      <c r="M112" s="678">
        <v>45.484528513513119</v>
      </c>
      <c r="N112" s="656">
        <v>10.237145642516406</v>
      </c>
      <c r="O112" s="678">
        <v>44.278325843970471</v>
      </c>
      <c r="P112" s="658">
        <v>100</v>
      </c>
      <c r="Q112" s="678">
        <v>45.627663691773279</v>
      </c>
      <c r="R112" s="656">
        <v>19.333483294038565</v>
      </c>
      <c r="S112" s="678">
        <v>35.038853014188149</v>
      </c>
    </row>
    <row r="113" spans="1:19" ht="12.6" customHeight="1">
      <c r="A113" s="1132"/>
      <c r="B113" s="32" t="s">
        <v>1034</v>
      </c>
      <c r="C113" s="350" t="s">
        <v>198</v>
      </c>
      <c r="D113" s="663">
        <v>2106.2451977924366</v>
      </c>
      <c r="E113" s="662">
        <v>537</v>
      </c>
      <c r="F113" s="663">
        <v>93.245197792436699</v>
      </c>
      <c r="G113" s="662">
        <v>1476</v>
      </c>
      <c r="H113" s="663">
        <v>2153.9137579846429</v>
      </c>
      <c r="I113" s="662">
        <v>724</v>
      </c>
      <c r="J113" s="663">
        <v>133.91375798464304</v>
      </c>
      <c r="K113" s="662">
        <v>1296</v>
      </c>
      <c r="L113" s="663">
        <v>2201.0808625951918</v>
      </c>
      <c r="M113" s="662">
        <v>798</v>
      </c>
      <c r="N113" s="663">
        <v>171.08086259519175</v>
      </c>
      <c r="O113" s="662">
        <v>1232</v>
      </c>
      <c r="P113" s="663">
        <v>3044.1329586781885</v>
      </c>
      <c r="Q113" s="662">
        <v>732.64907598002344</v>
      </c>
      <c r="R113" s="663">
        <v>338.39107557631326</v>
      </c>
      <c r="S113" s="662">
        <v>1973.092807121852</v>
      </c>
    </row>
    <row r="114" spans="1:19" ht="12.6" customHeight="1">
      <c r="A114" s="1133"/>
      <c r="B114" s="33"/>
      <c r="C114" s="351" t="s">
        <v>21</v>
      </c>
      <c r="D114" s="668">
        <v>100</v>
      </c>
      <c r="E114" s="667">
        <v>25.495607090894818</v>
      </c>
      <c r="F114" s="666">
        <v>4.4270817989361984</v>
      </c>
      <c r="G114" s="667">
        <v>70.077311110168992</v>
      </c>
      <c r="H114" s="668">
        <v>100</v>
      </c>
      <c r="I114" s="667">
        <v>33.613230674445695</v>
      </c>
      <c r="J114" s="666">
        <v>6.2172293337288682</v>
      </c>
      <c r="K114" s="667">
        <v>60.169539991825452</v>
      </c>
      <c r="L114" s="668">
        <v>100</v>
      </c>
      <c r="M114" s="667">
        <v>36.254915190126887</v>
      </c>
      <c r="N114" s="666">
        <v>7.7725841654667001</v>
      </c>
      <c r="O114" s="667">
        <v>55.972500644406423</v>
      </c>
      <c r="P114" s="668">
        <v>100</v>
      </c>
      <c r="Q114" s="667">
        <v>24.067578056713774</v>
      </c>
      <c r="R114" s="666">
        <v>11.116172656375957</v>
      </c>
      <c r="S114" s="667">
        <v>64.816249286910278</v>
      </c>
    </row>
    <row r="115" spans="1:19" ht="12.6" customHeight="1">
      <c r="A115" s="1131" t="s">
        <v>14</v>
      </c>
      <c r="B115" s="30" t="s">
        <v>1042</v>
      </c>
      <c r="C115" s="975" t="s">
        <v>198</v>
      </c>
      <c r="D115" s="654">
        <v>62888.719985094547</v>
      </c>
      <c r="E115" s="677">
        <v>27483</v>
      </c>
      <c r="F115" s="654">
        <v>6992</v>
      </c>
      <c r="G115" s="677">
        <v>28413.719985094547</v>
      </c>
      <c r="H115" s="654">
        <v>56648</v>
      </c>
      <c r="I115" s="677">
        <v>23032</v>
      </c>
      <c r="J115" s="654">
        <v>8380</v>
      </c>
      <c r="K115" s="677">
        <v>25236</v>
      </c>
      <c r="L115" s="654">
        <v>51735</v>
      </c>
      <c r="M115" s="677">
        <v>20153</v>
      </c>
      <c r="N115" s="654">
        <v>8715</v>
      </c>
      <c r="O115" s="677">
        <v>22867</v>
      </c>
      <c r="P115" s="654">
        <v>47738</v>
      </c>
      <c r="Q115" s="677">
        <v>18336</v>
      </c>
      <c r="R115" s="654">
        <v>7441</v>
      </c>
      <c r="S115" s="677">
        <v>21961</v>
      </c>
    </row>
    <row r="116" spans="1:19" ht="12.6" customHeight="1">
      <c r="A116" s="1132"/>
      <c r="B116" s="31"/>
      <c r="C116" s="27" t="s">
        <v>21</v>
      </c>
      <c r="D116" s="658">
        <v>100</v>
      </c>
      <c r="E116" s="678">
        <v>43.701000762161854</v>
      </c>
      <c r="F116" s="656">
        <v>11.118051061712174</v>
      </c>
      <c r="G116" s="678">
        <v>45.18094817612598</v>
      </c>
      <c r="H116" s="658">
        <v>100</v>
      </c>
      <c r="I116" s="678">
        <v>40.658099138539754</v>
      </c>
      <c r="J116" s="656">
        <v>14.793108318034175</v>
      </c>
      <c r="K116" s="678">
        <v>44.548792543426067</v>
      </c>
      <c r="L116" s="658">
        <v>100</v>
      </c>
      <c r="M116" s="678">
        <v>38.954286266550689</v>
      </c>
      <c r="N116" s="656">
        <v>16.845462452884892</v>
      </c>
      <c r="O116" s="678">
        <v>44.200251280564409</v>
      </c>
      <c r="P116" s="658">
        <v>100</v>
      </c>
      <c r="Q116" s="678">
        <v>38.409652687586409</v>
      </c>
      <c r="R116" s="656">
        <v>15.587163266161131</v>
      </c>
      <c r="S116" s="678">
        <v>46.003184046252457</v>
      </c>
    </row>
    <row r="117" spans="1:19" ht="12.6" customHeight="1">
      <c r="A117" s="1132"/>
      <c r="B117" s="32" t="s">
        <v>1034</v>
      </c>
      <c r="C117" s="350" t="s">
        <v>198</v>
      </c>
      <c r="D117" s="663">
        <v>10135.38195440778</v>
      </c>
      <c r="E117" s="662">
        <v>2722</v>
      </c>
      <c r="F117" s="663">
        <v>750</v>
      </c>
      <c r="G117" s="662">
        <v>6663.3819544077796</v>
      </c>
      <c r="H117" s="663">
        <v>10592</v>
      </c>
      <c r="I117" s="662">
        <v>2891</v>
      </c>
      <c r="J117" s="663">
        <v>1104</v>
      </c>
      <c r="K117" s="662">
        <v>6597</v>
      </c>
      <c r="L117" s="663">
        <v>10542</v>
      </c>
      <c r="M117" s="662">
        <v>2705</v>
      </c>
      <c r="N117" s="663">
        <v>1305</v>
      </c>
      <c r="O117" s="662">
        <v>6532</v>
      </c>
      <c r="P117" s="663">
        <v>13908</v>
      </c>
      <c r="Q117" s="662">
        <v>3775</v>
      </c>
      <c r="R117" s="663">
        <v>1780</v>
      </c>
      <c r="S117" s="662">
        <v>8353</v>
      </c>
    </row>
    <row r="118" spans="1:19" ht="12.6" customHeight="1">
      <c r="A118" s="1133"/>
      <c r="B118" s="33"/>
      <c r="C118" s="351" t="s">
        <v>21</v>
      </c>
      <c r="D118" s="668">
        <v>100</v>
      </c>
      <c r="E118" s="667">
        <v>26.856412636883693</v>
      </c>
      <c r="F118" s="666">
        <v>7.3998197934102743</v>
      </c>
      <c r="G118" s="667">
        <v>65.743767569706037</v>
      </c>
      <c r="H118" s="668">
        <v>100</v>
      </c>
      <c r="I118" s="667">
        <v>27.294184290030209</v>
      </c>
      <c r="J118" s="666">
        <v>10.42296072507553</v>
      </c>
      <c r="K118" s="667">
        <v>62.282854984894264</v>
      </c>
      <c r="L118" s="668">
        <v>100</v>
      </c>
      <c r="M118" s="667">
        <v>25.659267691140204</v>
      </c>
      <c r="N118" s="666">
        <v>12.379055207740466</v>
      </c>
      <c r="O118" s="667">
        <v>61.961677101119328</v>
      </c>
      <c r="P118" s="668">
        <v>100</v>
      </c>
      <c r="Q118" s="667">
        <v>27.142651711245325</v>
      </c>
      <c r="R118" s="666">
        <v>12.798389416163358</v>
      </c>
      <c r="S118" s="667">
        <v>60.058958872591319</v>
      </c>
    </row>
    <row r="119" spans="1:19" ht="12.6" customHeight="1">
      <c r="A119" s="1131" t="s">
        <v>15</v>
      </c>
      <c r="B119" s="30" t="s">
        <v>1042</v>
      </c>
      <c r="C119" s="975" t="s">
        <v>198</v>
      </c>
      <c r="D119" s="654">
        <v>23190.866666666669</v>
      </c>
      <c r="E119" s="677">
        <v>10379</v>
      </c>
      <c r="F119" s="654">
        <v>580.86666666666667</v>
      </c>
      <c r="G119" s="677">
        <v>12231</v>
      </c>
      <c r="H119" s="654">
        <v>18005.397632110886</v>
      </c>
      <c r="I119" s="677">
        <v>7430</v>
      </c>
      <c r="J119" s="654">
        <v>1190.3976321108864</v>
      </c>
      <c r="K119" s="677">
        <v>9385</v>
      </c>
      <c r="L119" s="654">
        <v>17454.741256991387</v>
      </c>
      <c r="M119" s="677">
        <v>7208</v>
      </c>
      <c r="N119" s="654">
        <v>1218.741256991389</v>
      </c>
      <c r="O119" s="677">
        <v>9028</v>
      </c>
      <c r="P119" s="654">
        <v>16038</v>
      </c>
      <c r="Q119" s="677">
        <v>6305</v>
      </c>
      <c r="R119" s="654">
        <v>1060</v>
      </c>
      <c r="S119" s="677">
        <v>8673</v>
      </c>
    </row>
    <row r="120" spans="1:19" ht="12.6" customHeight="1">
      <c r="A120" s="1132"/>
      <c r="B120" s="31"/>
      <c r="C120" s="27" t="s">
        <v>21</v>
      </c>
      <c r="D120" s="658">
        <v>100</v>
      </c>
      <c r="E120" s="678">
        <v>44.75468790874568</v>
      </c>
      <c r="F120" s="656">
        <v>2.5047216864110293</v>
      </c>
      <c r="G120" s="678">
        <v>52.740590404843282</v>
      </c>
      <c r="H120" s="658">
        <v>100</v>
      </c>
      <c r="I120" s="678">
        <v>41.265403585141122</v>
      </c>
      <c r="J120" s="656">
        <v>6.6113376468172378</v>
      </c>
      <c r="K120" s="678">
        <v>52.123258768041644</v>
      </c>
      <c r="L120" s="658">
        <v>100</v>
      </c>
      <c r="M120" s="678">
        <v>41.295370088129388</v>
      </c>
      <c r="N120" s="656">
        <v>6.9822934585365442</v>
      </c>
      <c r="O120" s="678">
        <v>51.72233645333408</v>
      </c>
      <c r="P120" s="658">
        <v>100</v>
      </c>
      <c r="Q120" s="678">
        <v>39.312881905474498</v>
      </c>
      <c r="R120" s="656">
        <v>6.6093029055992014</v>
      </c>
      <c r="S120" s="678">
        <v>54.077815188926301</v>
      </c>
    </row>
    <row r="121" spans="1:19" ht="12.6" customHeight="1">
      <c r="A121" s="1132"/>
      <c r="B121" s="32" t="s">
        <v>1034</v>
      </c>
      <c r="C121" s="350" t="s">
        <v>198</v>
      </c>
      <c r="D121" s="663">
        <v>2406.1333333333332</v>
      </c>
      <c r="E121" s="662">
        <v>772</v>
      </c>
      <c r="F121" s="663">
        <v>26.133333333333333</v>
      </c>
      <c r="G121" s="662">
        <v>1608</v>
      </c>
      <c r="H121" s="663">
        <v>2172.6023678891133</v>
      </c>
      <c r="I121" s="662">
        <v>779</v>
      </c>
      <c r="J121" s="663">
        <v>81.602367889113481</v>
      </c>
      <c r="K121" s="662">
        <v>1312</v>
      </c>
      <c r="L121" s="663">
        <v>2124.258743008611</v>
      </c>
      <c r="M121" s="662">
        <v>845</v>
      </c>
      <c r="N121" s="663">
        <v>76.258743008610978</v>
      </c>
      <c r="O121" s="662">
        <v>1203</v>
      </c>
      <c r="P121" s="663">
        <v>2684</v>
      </c>
      <c r="Q121" s="662">
        <v>1031</v>
      </c>
      <c r="R121" s="663">
        <v>117</v>
      </c>
      <c r="S121" s="662">
        <v>1536</v>
      </c>
    </row>
    <row r="122" spans="1:19" ht="12.6" customHeight="1">
      <c r="A122" s="1133"/>
      <c r="B122" s="33"/>
      <c r="C122" s="351" t="s">
        <v>21</v>
      </c>
      <c r="D122" s="668">
        <v>100</v>
      </c>
      <c r="E122" s="667">
        <v>32.084672503601908</v>
      </c>
      <c r="F122" s="666">
        <v>1.0861132660977502</v>
      </c>
      <c r="G122" s="667">
        <v>66.829214230300352</v>
      </c>
      <c r="H122" s="668">
        <v>100</v>
      </c>
      <c r="I122" s="667">
        <v>35.855617738135464</v>
      </c>
      <c r="J122" s="666">
        <v>3.7559734397416595</v>
      </c>
      <c r="K122" s="667">
        <v>60.388408822122884</v>
      </c>
      <c r="L122" s="668">
        <v>100</v>
      </c>
      <c r="M122" s="667">
        <v>39.778581718497122</v>
      </c>
      <c r="N122" s="666">
        <v>3.5898989828614232</v>
      </c>
      <c r="O122" s="667">
        <v>56.631519298641464</v>
      </c>
      <c r="P122" s="668">
        <v>100</v>
      </c>
      <c r="Q122" s="667">
        <v>38.412816691505213</v>
      </c>
      <c r="R122" s="666">
        <v>4.3591654247391958</v>
      </c>
      <c r="S122" s="667">
        <v>57.228017883755591</v>
      </c>
    </row>
    <row r="123" spans="1:19" ht="12.6" customHeight="1">
      <c r="A123" s="1131" t="s">
        <v>16</v>
      </c>
      <c r="B123" s="30" t="s">
        <v>1042</v>
      </c>
      <c r="C123" s="975" t="s">
        <v>198</v>
      </c>
      <c r="D123" s="654">
        <v>6126.9815490202873</v>
      </c>
      <c r="E123" s="677">
        <v>2957</v>
      </c>
      <c r="F123" s="654">
        <v>251.85958408723303</v>
      </c>
      <c r="G123" s="677">
        <v>2918.1219649330537</v>
      </c>
      <c r="H123" s="654">
        <v>5198.7072046882367</v>
      </c>
      <c r="I123" s="677">
        <v>2321.1203819948478</v>
      </c>
      <c r="J123" s="654">
        <v>444.52416797582401</v>
      </c>
      <c r="K123" s="677">
        <v>2433.0626547175643</v>
      </c>
      <c r="L123" s="654">
        <v>4640.5458236741988</v>
      </c>
      <c r="M123" s="677">
        <v>1917.3496125169465</v>
      </c>
      <c r="N123" s="654">
        <v>515.89777365822499</v>
      </c>
      <c r="O123" s="677">
        <v>2207.2984374990274</v>
      </c>
      <c r="P123" s="654">
        <v>4003.5534688876783</v>
      </c>
      <c r="Q123" s="677">
        <v>1600.2395089349552</v>
      </c>
      <c r="R123" s="654">
        <v>563.78445721368246</v>
      </c>
      <c r="S123" s="677">
        <v>1839.5295027390414</v>
      </c>
    </row>
    <row r="124" spans="1:19" ht="12.6" customHeight="1">
      <c r="A124" s="1132"/>
      <c r="B124" s="31"/>
      <c r="C124" s="27" t="s">
        <v>21</v>
      </c>
      <c r="D124" s="658">
        <v>100</v>
      </c>
      <c r="E124" s="678">
        <v>48.261937404933562</v>
      </c>
      <c r="F124" s="656">
        <v>4.11066333515409</v>
      </c>
      <c r="G124" s="678">
        <v>47.627399259912337</v>
      </c>
      <c r="H124" s="658">
        <v>100</v>
      </c>
      <c r="I124" s="678">
        <v>44.648030570016381</v>
      </c>
      <c r="J124" s="656">
        <v>8.5506675116257451</v>
      </c>
      <c r="K124" s="678">
        <v>46.801301918357865</v>
      </c>
      <c r="L124" s="658">
        <v>100</v>
      </c>
      <c r="M124" s="678">
        <v>41.317329585140605</v>
      </c>
      <c r="N124" s="656">
        <v>11.117178738464816</v>
      </c>
      <c r="O124" s="678">
        <v>47.565491676394586</v>
      </c>
      <c r="P124" s="658">
        <v>100</v>
      </c>
      <c r="Q124" s="678">
        <v>39.970479259755095</v>
      </c>
      <c r="R124" s="656">
        <v>14.08210135308423</v>
      </c>
      <c r="S124" s="678">
        <v>45.947419387160679</v>
      </c>
    </row>
    <row r="125" spans="1:19" ht="12.6" customHeight="1">
      <c r="A125" s="1132"/>
      <c r="B125" s="32" t="s">
        <v>1034</v>
      </c>
      <c r="C125" s="350" t="s">
        <v>198</v>
      </c>
      <c r="D125" s="663">
        <v>575.57196556797635</v>
      </c>
      <c r="E125" s="662">
        <v>175</v>
      </c>
      <c r="F125" s="663">
        <v>12.413171827541552</v>
      </c>
      <c r="G125" s="662">
        <v>388.15879374043482</v>
      </c>
      <c r="H125" s="663">
        <v>519.25357962548935</v>
      </c>
      <c r="I125" s="662">
        <v>148.87961800515239</v>
      </c>
      <c r="J125" s="663">
        <v>27.436616337901491</v>
      </c>
      <c r="K125" s="662">
        <v>342.9373452824355</v>
      </c>
      <c r="L125" s="663">
        <v>499.40480325742737</v>
      </c>
      <c r="M125" s="662">
        <v>140.90290108120763</v>
      </c>
      <c r="N125" s="663">
        <v>37.126039173423521</v>
      </c>
      <c r="O125" s="662">
        <v>321.37586300279622</v>
      </c>
      <c r="P125" s="663">
        <v>761.5062172790374</v>
      </c>
      <c r="Q125" s="662">
        <v>173.01515507518795</v>
      </c>
      <c r="R125" s="663">
        <v>53.020564942890672</v>
      </c>
      <c r="S125" s="662">
        <v>535.47049726095872</v>
      </c>
    </row>
    <row r="126" spans="1:19" ht="12.6" customHeight="1">
      <c r="A126" s="1133"/>
      <c r="B126" s="33"/>
      <c r="C126" s="351" t="s">
        <v>21</v>
      </c>
      <c r="D126" s="668">
        <v>100</v>
      </c>
      <c r="E126" s="667">
        <v>30.404538523225227</v>
      </c>
      <c r="F126" s="666">
        <v>2.1566672058622927</v>
      </c>
      <c r="G126" s="667">
        <v>67.438794270912481</v>
      </c>
      <c r="H126" s="668">
        <v>100</v>
      </c>
      <c r="I126" s="667">
        <v>28.671852028931898</v>
      </c>
      <c r="J126" s="666">
        <v>5.2838569466752832</v>
      </c>
      <c r="K126" s="667">
        <v>66.04429102439282</v>
      </c>
      <c r="L126" s="668">
        <v>100</v>
      </c>
      <c r="M126" s="667">
        <v>28.214166175846056</v>
      </c>
      <c r="N126" s="666">
        <v>7.434057288048594</v>
      </c>
      <c r="O126" s="667">
        <v>64.351776536105348</v>
      </c>
      <c r="P126" s="668">
        <v>100</v>
      </c>
      <c r="Q126" s="667">
        <v>22.720123769099878</v>
      </c>
      <c r="R126" s="666">
        <v>6.9625912093456268</v>
      </c>
      <c r="S126" s="667">
        <v>70.317285021554483</v>
      </c>
    </row>
    <row r="127" spans="1:19" ht="12.6" customHeight="1">
      <c r="A127" s="1131" t="s">
        <v>17</v>
      </c>
      <c r="B127" s="30" t="s">
        <v>1042</v>
      </c>
      <c r="C127" s="975" t="s">
        <v>198</v>
      </c>
      <c r="D127" s="654">
        <v>12364.473661854856</v>
      </c>
      <c r="E127" s="677">
        <v>7359</v>
      </c>
      <c r="F127" s="654">
        <v>2850.1785269409379</v>
      </c>
      <c r="G127" s="677">
        <v>2155.2951349139194</v>
      </c>
      <c r="H127" s="654">
        <v>6720</v>
      </c>
      <c r="I127" s="677">
        <v>3833</v>
      </c>
      <c r="J127" s="654">
        <v>1246</v>
      </c>
      <c r="K127" s="677">
        <v>1641</v>
      </c>
      <c r="L127" s="654">
        <v>6847</v>
      </c>
      <c r="M127" s="677">
        <v>3951</v>
      </c>
      <c r="N127" s="654">
        <v>1225</v>
      </c>
      <c r="O127" s="677">
        <v>1671</v>
      </c>
      <c r="P127" s="654">
        <v>6654</v>
      </c>
      <c r="Q127" s="677">
        <v>3830</v>
      </c>
      <c r="R127" s="654">
        <v>1220</v>
      </c>
      <c r="S127" s="677">
        <v>1604</v>
      </c>
    </row>
    <row r="128" spans="1:19" ht="12.6" customHeight="1">
      <c r="A128" s="1132"/>
      <c r="B128" s="31"/>
      <c r="C128" s="27" t="s">
        <v>21</v>
      </c>
      <c r="D128" s="658">
        <v>100</v>
      </c>
      <c r="E128" s="678">
        <v>59.517292860616919</v>
      </c>
      <c r="F128" s="656">
        <v>23.051353457397138</v>
      </c>
      <c r="G128" s="678">
        <v>17.43135368198595</v>
      </c>
      <c r="H128" s="658">
        <v>100</v>
      </c>
      <c r="I128" s="678">
        <v>57.038690476190482</v>
      </c>
      <c r="J128" s="656">
        <v>18.541666666666668</v>
      </c>
      <c r="K128" s="678">
        <v>24.419642857142858</v>
      </c>
      <c r="L128" s="658">
        <v>100</v>
      </c>
      <c r="M128" s="678">
        <v>57.704103987147661</v>
      </c>
      <c r="N128" s="656">
        <v>17.891047173944795</v>
      </c>
      <c r="O128" s="678">
        <v>24.404848838907551</v>
      </c>
      <c r="P128" s="658">
        <v>100</v>
      </c>
      <c r="Q128" s="678">
        <v>57.559362789299669</v>
      </c>
      <c r="R128" s="656">
        <v>18.33483618875864</v>
      </c>
      <c r="S128" s="678">
        <v>24.105801021941691</v>
      </c>
    </row>
    <row r="129" spans="1:19" ht="12.6" customHeight="1">
      <c r="A129" s="1132"/>
      <c r="B129" s="32" t="s">
        <v>1034</v>
      </c>
      <c r="C129" s="350" t="s">
        <v>198</v>
      </c>
      <c r="D129" s="663">
        <v>101.68505625991335</v>
      </c>
      <c r="E129" s="662">
        <v>28</v>
      </c>
      <c r="F129" s="663">
        <v>30.353564547206169</v>
      </c>
      <c r="G129" s="662">
        <v>43.331491712707184</v>
      </c>
      <c r="H129" s="663">
        <v>197</v>
      </c>
      <c r="I129" s="662">
        <v>84</v>
      </c>
      <c r="J129" s="663">
        <v>48</v>
      </c>
      <c r="K129" s="662">
        <v>65</v>
      </c>
      <c r="L129" s="663">
        <v>212</v>
      </c>
      <c r="M129" s="662">
        <v>112</v>
      </c>
      <c r="N129" s="663">
        <v>43</v>
      </c>
      <c r="O129" s="662">
        <v>57</v>
      </c>
      <c r="P129" s="663">
        <v>431</v>
      </c>
      <c r="Q129" s="662">
        <v>213</v>
      </c>
      <c r="R129" s="663">
        <v>81</v>
      </c>
      <c r="S129" s="662">
        <v>137</v>
      </c>
    </row>
    <row r="130" spans="1:19" ht="12.6" customHeight="1">
      <c r="A130" s="1133"/>
      <c r="B130" s="33"/>
      <c r="C130" s="351" t="s">
        <v>21</v>
      </c>
      <c r="D130" s="668">
        <v>100</v>
      </c>
      <c r="E130" s="667">
        <v>27.536002860076366</v>
      </c>
      <c r="F130" s="666">
        <v>29.850565720906484</v>
      </c>
      <c r="G130" s="667">
        <v>42.613431419017154</v>
      </c>
      <c r="H130" s="668">
        <v>100</v>
      </c>
      <c r="I130" s="667">
        <v>42.639593908629443</v>
      </c>
      <c r="J130" s="666">
        <v>24.36548223350254</v>
      </c>
      <c r="K130" s="667">
        <v>32.994923857868017</v>
      </c>
      <c r="L130" s="668">
        <v>100</v>
      </c>
      <c r="M130" s="667">
        <v>52.830188679245282</v>
      </c>
      <c r="N130" s="666">
        <v>20.283018867924529</v>
      </c>
      <c r="O130" s="667">
        <v>26.886792452830189</v>
      </c>
      <c r="P130" s="668">
        <v>100</v>
      </c>
      <c r="Q130" s="667">
        <v>49.419953596287705</v>
      </c>
      <c r="R130" s="666">
        <v>18.793503480278424</v>
      </c>
      <c r="S130" s="667">
        <v>31.786542923433874</v>
      </c>
    </row>
    <row r="131" spans="1:19" ht="12.6" customHeight="1">
      <c r="A131" s="1131" t="s">
        <v>18</v>
      </c>
      <c r="B131" s="30" t="s">
        <v>1042</v>
      </c>
      <c r="C131" s="975" t="s">
        <v>198</v>
      </c>
      <c r="D131" s="654">
        <v>6468</v>
      </c>
      <c r="E131" s="677">
        <v>3702</v>
      </c>
      <c r="F131" s="654">
        <v>1413</v>
      </c>
      <c r="G131" s="677">
        <v>1353</v>
      </c>
      <c r="H131" s="654">
        <v>5274</v>
      </c>
      <c r="I131" s="677">
        <v>2436</v>
      </c>
      <c r="J131" s="654">
        <v>1402</v>
      </c>
      <c r="K131" s="677">
        <v>1436</v>
      </c>
      <c r="L131" s="654">
        <v>4328</v>
      </c>
      <c r="M131" s="677">
        <v>2067</v>
      </c>
      <c r="N131" s="654">
        <v>1138</v>
      </c>
      <c r="O131" s="677">
        <v>1123</v>
      </c>
      <c r="P131" s="654">
        <v>4002</v>
      </c>
      <c r="Q131" s="677">
        <v>1930</v>
      </c>
      <c r="R131" s="654">
        <v>1090</v>
      </c>
      <c r="S131" s="677">
        <v>982</v>
      </c>
    </row>
    <row r="132" spans="1:19" ht="12.6" customHeight="1">
      <c r="A132" s="1132"/>
      <c r="B132" s="31"/>
      <c r="C132" s="27" t="s">
        <v>21</v>
      </c>
      <c r="D132" s="658">
        <v>100</v>
      </c>
      <c r="E132" s="678">
        <v>57.235621521335808</v>
      </c>
      <c r="F132" s="656">
        <v>21.846011131725419</v>
      </c>
      <c r="G132" s="678">
        <v>20.918367346938776</v>
      </c>
      <c r="H132" s="658">
        <v>100</v>
      </c>
      <c r="I132" s="678">
        <v>46.188850967007966</v>
      </c>
      <c r="J132" s="656">
        <v>26.583238528631021</v>
      </c>
      <c r="K132" s="678">
        <v>27.227910504361013</v>
      </c>
      <c r="L132" s="658">
        <v>100</v>
      </c>
      <c r="M132" s="678">
        <v>47.758780036968581</v>
      </c>
      <c r="N132" s="656">
        <v>26.293900184842883</v>
      </c>
      <c r="O132" s="678">
        <v>25.947319778188536</v>
      </c>
      <c r="P132" s="658">
        <v>100</v>
      </c>
      <c r="Q132" s="678">
        <v>48.22588705647177</v>
      </c>
      <c r="R132" s="656">
        <v>27.236381809095452</v>
      </c>
      <c r="S132" s="678">
        <v>24.537731134432782</v>
      </c>
    </row>
    <row r="133" spans="1:19" ht="12.6" customHeight="1">
      <c r="A133" s="1132"/>
      <c r="B133" s="32" t="s">
        <v>1034</v>
      </c>
      <c r="C133" s="350" t="s">
        <v>198</v>
      </c>
      <c r="D133" s="663">
        <v>28</v>
      </c>
      <c r="E133" s="662">
        <v>13</v>
      </c>
      <c r="F133" s="663">
        <v>7</v>
      </c>
      <c r="G133" s="662">
        <v>8</v>
      </c>
      <c r="H133" s="663">
        <v>94</v>
      </c>
      <c r="I133" s="662">
        <v>35</v>
      </c>
      <c r="J133" s="663">
        <v>27</v>
      </c>
      <c r="K133" s="662">
        <v>32</v>
      </c>
      <c r="L133" s="663">
        <v>123</v>
      </c>
      <c r="M133" s="662">
        <v>55</v>
      </c>
      <c r="N133" s="663">
        <v>27</v>
      </c>
      <c r="O133" s="662">
        <v>41</v>
      </c>
      <c r="P133" s="663">
        <v>365</v>
      </c>
      <c r="Q133" s="662">
        <v>115</v>
      </c>
      <c r="R133" s="663">
        <v>48</v>
      </c>
      <c r="S133" s="662">
        <v>202</v>
      </c>
    </row>
    <row r="134" spans="1:19" ht="12.6" customHeight="1">
      <c r="A134" s="1133"/>
      <c r="B134" s="33"/>
      <c r="C134" s="351" t="s">
        <v>21</v>
      </c>
      <c r="D134" s="668">
        <v>100</v>
      </c>
      <c r="E134" s="667">
        <v>46.428571428571431</v>
      </c>
      <c r="F134" s="666">
        <v>25</v>
      </c>
      <c r="G134" s="667">
        <v>28.571428571428569</v>
      </c>
      <c r="H134" s="668">
        <v>100</v>
      </c>
      <c r="I134" s="667">
        <v>37.234042553191486</v>
      </c>
      <c r="J134" s="666">
        <v>28.723404255319153</v>
      </c>
      <c r="K134" s="667">
        <v>34.042553191489361</v>
      </c>
      <c r="L134" s="668">
        <v>100</v>
      </c>
      <c r="M134" s="667">
        <v>44.715447154471541</v>
      </c>
      <c r="N134" s="666">
        <v>21.951219512195124</v>
      </c>
      <c r="O134" s="667">
        <v>33.333333333333329</v>
      </c>
      <c r="P134" s="668">
        <v>100</v>
      </c>
      <c r="Q134" s="667">
        <v>31.506849315068493</v>
      </c>
      <c r="R134" s="666">
        <v>13.150684931506849</v>
      </c>
      <c r="S134" s="667">
        <v>55.342465753424655</v>
      </c>
    </row>
    <row r="135" spans="1:19" ht="12.6" customHeight="1">
      <c r="A135" s="1131" t="s">
        <v>19</v>
      </c>
      <c r="B135" s="30" t="s">
        <v>1042</v>
      </c>
      <c r="C135" s="975" t="s">
        <v>198</v>
      </c>
      <c r="D135" s="654">
        <v>15295.4247348106</v>
      </c>
      <c r="E135" s="677">
        <v>7381</v>
      </c>
      <c r="F135" s="654">
        <v>730.99162490178173</v>
      </c>
      <c r="G135" s="677">
        <v>7183.4331099088195</v>
      </c>
      <c r="H135" s="654">
        <v>16147</v>
      </c>
      <c r="I135" s="677">
        <v>5824</v>
      </c>
      <c r="J135" s="654">
        <v>1004</v>
      </c>
      <c r="K135" s="677">
        <v>9319</v>
      </c>
      <c r="L135" s="654">
        <v>12137.971366376423</v>
      </c>
      <c r="M135" s="677">
        <v>5463</v>
      </c>
      <c r="N135" s="654">
        <v>985.97136637642325</v>
      </c>
      <c r="O135" s="677">
        <v>5689</v>
      </c>
      <c r="P135" s="654">
        <v>10802</v>
      </c>
      <c r="Q135" s="677">
        <v>4688</v>
      </c>
      <c r="R135" s="654">
        <v>997</v>
      </c>
      <c r="S135" s="677">
        <v>5117</v>
      </c>
    </row>
    <row r="136" spans="1:19" ht="12.6" customHeight="1">
      <c r="A136" s="1132"/>
      <c r="B136" s="31"/>
      <c r="C136" s="27" t="s">
        <v>21</v>
      </c>
      <c r="D136" s="658">
        <v>100</v>
      </c>
      <c r="E136" s="678">
        <v>48.256260469849565</v>
      </c>
      <c r="F136" s="656">
        <v>4.7791521816202343</v>
      </c>
      <c r="G136" s="678">
        <v>46.964587348530209</v>
      </c>
      <c r="H136" s="658">
        <v>100</v>
      </c>
      <c r="I136" s="678">
        <v>36.068619557812596</v>
      </c>
      <c r="J136" s="656">
        <v>6.2178732891558806</v>
      </c>
      <c r="K136" s="678">
        <v>57.713507153031514</v>
      </c>
      <c r="L136" s="658">
        <v>100</v>
      </c>
      <c r="M136" s="678">
        <v>45.007520903642416</v>
      </c>
      <c r="N136" s="656">
        <v>8.1230325613362151</v>
      </c>
      <c r="O136" s="678">
        <v>46.869446535021368</v>
      </c>
      <c r="P136" s="658">
        <v>100</v>
      </c>
      <c r="Q136" s="678">
        <v>43.399370486946864</v>
      </c>
      <c r="R136" s="656">
        <v>9.229772264395482</v>
      </c>
      <c r="S136" s="678">
        <v>47.370857248657657</v>
      </c>
    </row>
    <row r="137" spans="1:19" ht="12.6" customHeight="1">
      <c r="A137" s="1132"/>
      <c r="B137" s="32" t="s">
        <v>1034</v>
      </c>
      <c r="C137" s="350" t="s">
        <v>198</v>
      </c>
      <c r="D137" s="663">
        <v>790.95638722346575</v>
      </c>
      <c r="E137" s="662">
        <v>244</v>
      </c>
      <c r="F137" s="663">
        <v>36.211140075176793</v>
      </c>
      <c r="G137" s="662">
        <v>510.74524714828897</v>
      </c>
      <c r="H137" s="663">
        <v>912</v>
      </c>
      <c r="I137" s="662">
        <v>248</v>
      </c>
      <c r="J137" s="663">
        <v>53</v>
      </c>
      <c r="K137" s="662">
        <v>611</v>
      </c>
      <c r="L137" s="663">
        <v>853.02863362357675</v>
      </c>
      <c r="M137" s="662">
        <v>247</v>
      </c>
      <c r="N137" s="663">
        <v>49.028633623576695</v>
      </c>
      <c r="O137" s="662">
        <v>557</v>
      </c>
      <c r="P137" s="663">
        <v>1450</v>
      </c>
      <c r="Q137" s="662">
        <v>510</v>
      </c>
      <c r="R137" s="663">
        <v>48</v>
      </c>
      <c r="S137" s="662">
        <v>892</v>
      </c>
    </row>
    <row r="138" spans="1:19" ht="12.6" customHeight="1">
      <c r="A138" s="1133"/>
      <c r="B138" s="33"/>
      <c r="C138" s="351" t="s">
        <v>21</v>
      </c>
      <c r="D138" s="668">
        <v>100</v>
      </c>
      <c r="E138" s="667">
        <v>30.848729960513445</v>
      </c>
      <c r="F138" s="666">
        <v>4.5781462366453081</v>
      </c>
      <c r="G138" s="667">
        <v>64.573123802841252</v>
      </c>
      <c r="H138" s="668">
        <v>100</v>
      </c>
      <c r="I138" s="667">
        <v>27.192982456140353</v>
      </c>
      <c r="J138" s="666">
        <v>5.8114035087719298</v>
      </c>
      <c r="K138" s="667">
        <v>66.995614035087712</v>
      </c>
      <c r="L138" s="668">
        <v>100</v>
      </c>
      <c r="M138" s="667">
        <v>28.955651693750273</v>
      </c>
      <c r="N138" s="666">
        <v>5.7475952964565993</v>
      </c>
      <c r="O138" s="667">
        <v>65.296753009793122</v>
      </c>
      <c r="P138" s="668">
        <v>100</v>
      </c>
      <c r="Q138" s="667">
        <v>35.172413793103445</v>
      </c>
      <c r="R138" s="666">
        <v>3.3103448275862069</v>
      </c>
      <c r="S138" s="667">
        <v>61.517241379310349</v>
      </c>
    </row>
    <row r="139" spans="1:19" ht="12.6" customHeight="1">
      <c r="A139" s="1131" t="s">
        <v>20</v>
      </c>
      <c r="B139" s="30" t="s">
        <v>1042</v>
      </c>
      <c r="C139" s="975" t="s">
        <v>198</v>
      </c>
      <c r="D139" s="654">
        <v>7957.0680393912262</v>
      </c>
      <c r="E139" s="677">
        <v>4168</v>
      </c>
      <c r="F139" s="654">
        <v>1175</v>
      </c>
      <c r="G139" s="677">
        <v>2614.0680393912266</v>
      </c>
      <c r="H139" s="654">
        <v>4737</v>
      </c>
      <c r="I139" s="677">
        <v>2257</v>
      </c>
      <c r="J139" s="654">
        <v>1015</v>
      </c>
      <c r="K139" s="677">
        <v>1465</v>
      </c>
      <c r="L139" s="654">
        <v>4308</v>
      </c>
      <c r="M139" s="677">
        <v>2171</v>
      </c>
      <c r="N139" s="654">
        <v>755</v>
      </c>
      <c r="O139" s="677">
        <v>1382</v>
      </c>
      <c r="P139" s="654">
        <v>4266</v>
      </c>
      <c r="Q139" s="677">
        <v>2112</v>
      </c>
      <c r="R139" s="654">
        <v>883</v>
      </c>
      <c r="S139" s="677">
        <v>1271</v>
      </c>
    </row>
    <row r="140" spans="1:19" ht="12.6" customHeight="1">
      <c r="A140" s="1132"/>
      <c r="B140" s="31"/>
      <c r="C140" s="27" t="s">
        <v>21</v>
      </c>
      <c r="D140" s="658">
        <v>100</v>
      </c>
      <c r="E140" s="678">
        <v>52.381102930959514</v>
      </c>
      <c r="F140" s="656">
        <v>14.766745667916847</v>
      </c>
      <c r="G140" s="678">
        <v>32.852151401123649</v>
      </c>
      <c r="H140" s="658">
        <v>100</v>
      </c>
      <c r="I140" s="678">
        <v>47.646189571458727</v>
      </c>
      <c r="J140" s="656">
        <v>21.427063542326366</v>
      </c>
      <c r="K140" s="678">
        <v>30.926746886214907</v>
      </c>
      <c r="L140" s="658">
        <v>100</v>
      </c>
      <c r="M140" s="678">
        <v>50.39461467038069</v>
      </c>
      <c r="N140" s="656">
        <v>17.5255338904364</v>
      </c>
      <c r="O140" s="678">
        <v>32.079851439182917</v>
      </c>
      <c r="P140" s="658">
        <v>100</v>
      </c>
      <c r="Q140" s="678">
        <v>49.507735583684955</v>
      </c>
      <c r="R140" s="656">
        <v>20.698546647913737</v>
      </c>
      <c r="S140" s="678">
        <v>29.793717768401311</v>
      </c>
    </row>
    <row r="141" spans="1:19" ht="12.6" customHeight="1">
      <c r="A141" s="1132"/>
      <c r="B141" s="32" t="s">
        <v>1034</v>
      </c>
      <c r="C141" s="350" t="s">
        <v>198</v>
      </c>
      <c r="D141" s="663">
        <v>24</v>
      </c>
      <c r="E141" s="662">
        <v>6</v>
      </c>
      <c r="F141" s="663">
        <v>4</v>
      </c>
      <c r="G141" s="662">
        <v>14</v>
      </c>
      <c r="H141" s="663">
        <v>80</v>
      </c>
      <c r="I141" s="662">
        <v>32</v>
      </c>
      <c r="J141" s="663">
        <v>8</v>
      </c>
      <c r="K141" s="662">
        <v>40</v>
      </c>
      <c r="L141" s="663">
        <v>121</v>
      </c>
      <c r="M141" s="662">
        <v>42</v>
      </c>
      <c r="N141" s="663">
        <v>20</v>
      </c>
      <c r="O141" s="662">
        <v>59</v>
      </c>
      <c r="P141" s="663">
        <v>372</v>
      </c>
      <c r="Q141" s="662">
        <v>134</v>
      </c>
      <c r="R141" s="663">
        <v>46</v>
      </c>
      <c r="S141" s="662">
        <v>192</v>
      </c>
    </row>
    <row r="142" spans="1:19" ht="12.6" customHeight="1">
      <c r="A142" s="1133"/>
      <c r="B142" s="33"/>
      <c r="C142" s="351" t="s">
        <v>21</v>
      </c>
      <c r="D142" s="668">
        <v>100</v>
      </c>
      <c r="E142" s="667">
        <v>25</v>
      </c>
      <c r="F142" s="666">
        <v>16.666666666666664</v>
      </c>
      <c r="G142" s="667">
        <v>58.333333333333336</v>
      </c>
      <c r="H142" s="668">
        <v>100</v>
      </c>
      <c r="I142" s="667">
        <v>40</v>
      </c>
      <c r="J142" s="666">
        <v>10</v>
      </c>
      <c r="K142" s="667">
        <v>50</v>
      </c>
      <c r="L142" s="668">
        <v>100</v>
      </c>
      <c r="M142" s="667">
        <v>34.710743801652896</v>
      </c>
      <c r="N142" s="666">
        <v>16.528925619834713</v>
      </c>
      <c r="O142" s="667">
        <v>48.760330578512395</v>
      </c>
      <c r="P142" s="668">
        <v>100</v>
      </c>
      <c r="Q142" s="667">
        <v>36.021505376344088</v>
      </c>
      <c r="R142" s="666">
        <v>12.365591397849462</v>
      </c>
      <c r="S142" s="667">
        <v>51.612903225806448</v>
      </c>
    </row>
    <row r="143" spans="1:19" ht="12.6" customHeight="1">
      <c r="A143" s="1117" t="s">
        <v>178</v>
      </c>
      <c r="B143" s="1117"/>
      <c r="C143" s="1117"/>
      <c r="D143" s="1117"/>
      <c r="E143" s="1117"/>
      <c r="F143" s="1117"/>
      <c r="G143" s="1117"/>
      <c r="H143" s="1117"/>
      <c r="I143" s="1117"/>
      <c r="J143" s="1117"/>
      <c r="K143" s="1117"/>
      <c r="L143" s="1117"/>
      <c r="M143" s="1117"/>
      <c r="N143" s="1117"/>
      <c r="O143" s="1117"/>
      <c r="P143" s="1117"/>
      <c r="Q143" s="1117"/>
      <c r="R143" s="1117"/>
      <c r="S143" s="1117"/>
    </row>
    <row r="144" spans="1:19" ht="12.6" customHeight="1">
      <c r="A144" s="1131" t="s">
        <v>4</v>
      </c>
      <c r="B144" s="30" t="s">
        <v>1042</v>
      </c>
      <c r="C144" s="975" t="s">
        <v>198</v>
      </c>
      <c r="D144" s="654">
        <v>435352.01788872841</v>
      </c>
      <c r="E144" s="677">
        <v>250191</v>
      </c>
      <c r="F144" s="654">
        <v>126982.67402868734</v>
      </c>
      <c r="G144" s="677">
        <v>58178.343860041088</v>
      </c>
      <c r="H144" s="654">
        <v>393033.09118237562</v>
      </c>
      <c r="I144" s="677">
        <v>219811.00373530801</v>
      </c>
      <c r="J144" s="654">
        <v>116459.89019681551</v>
      </c>
      <c r="K144" s="677">
        <v>56762.197250252058</v>
      </c>
      <c r="L144" s="654">
        <v>379461.21213638119</v>
      </c>
      <c r="M144" s="677">
        <v>214159.46690394855</v>
      </c>
      <c r="N144" s="654">
        <v>113294.90380737315</v>
      </c>
      <c r="O144" s="677">
        <v>52006.841425059501</v>
      </c>
      <c r="P144" s="654">
        <v>365062.27592897601</v>
      </c>
      <c r="Q144" s="677">
        <v>205725.80581529954</v>
      </c>
      <c r="R144" s="654">
        <v>111696.39227564438</v>
      </c>
      <c r="S144" s="677">
        <v>47640.077838032077</v>
      </c>
    </row>
    <row r="145" spans="1:19" ht="12.6" customHeight="1">
      <c r="A145" s="1132"/>
      <c r="B145" s="31"/>
      <c r="C145" s="27" t="s">
        <v>21</v>
      </c>
      <c r="D145" s="658">
        <v>100</v>
      </c>
      <c r="E145" s="678">
        <v>57.468666669634295</v>
      </c>
      <c r="F145" s="656">
        <v>29.167815655133321</v>
      </c>
      <c r="G145" s="678">
        <v>13.363517675232387</v>
      </c>
      <c r="H145" s="658">
        <v>100</v>
      </c>
      <c r="I145" s="678">
        <v>55.926843990169537</v>
      </c>
      <c r="J145" s="656">
        <v>29.631064866946705</v>
      </c>
      <c r="K145" s="678">
        <v>14.442091142883745</v>
      </c>
      <c r="L145" s="658">
        <v>100</v>
      </c>
      <c r="M145" s="678">
        <v>56.437775470705567</v>
      </c>
      <c r="N145" s="656">
        <v>29.85678118970803</v>
      </c>
      <c r="O145" s="678">
        <v>13.705443339586406</v>
      </c>
      <c r="P145" s="658">
        <v>100</v>
      </c>
      <c r="Q145" s="678">
        <v>56.353619472674332</v>
      </c>
      <c r="R145" s="656">
        <v>30.596530959384928</v>
      </c>
      <c r="S145" s="678">
        <v>13.049849567940729</v>
      </c>
    </row>
    <row r="146" spans="1:19" ht="12.6" customHeight="1">
      <c r="A146" s="1132"/>
      <c r="B146" s="32" t="s">
        <v>1034</v>
      </c>
      <c r="C146" s="350" t="s">
        <v>198</v>
      </c>
      <c r="D146" s="663">
        <v>27264.494207883592</v>
      </c>
      <c r="E146" s="662">
        <v>11917</v>
      </c>
      <c r="F146" s="663">
        <v>8199.6900421307691</v>
      </c>
      <c r="G146" s="662">
        <v>7147.804165752822</v>
      </c>
      <c r="H146" s="663">
        <v>32861.366326355506</v>
      </c>
      <c r="I146" s="662">
        <v>14704.996264691996</v>
      </c>
      <c r="J146" s="663">
        <v>9355.567311915569</v>
      </c>
      <c r="K146" s="662">
        <v>8800.8027497479397</v>
      </c>
      <c r="L146" s="663">
        <v>35596.725835980709</v>
      </c>
      <c r="M146" s="662">
        <v>16723.043397683246</v>
      </c>
      <c r="N146" s="663">
        <v>10487.55976414026</v>
      </c>
      <c r="O146" s="662">
        <v>8386.1226741572027</v>
      </c>
      <c r="P146" s="663">
        <v>39775.322536874213</v>
      </c>
      <c r="Q146" s="662">
        <v>19310.506732631336</v>
      </c>
      <c r="R146" s="663">
        <v>12449.708615314297</v>
      </c>
      <c r="S146" s="662">
        <v>8015.1071889285786</v>
      </c>
    </row>
    <row r="147" spans="1:19" ht="12.6" customHeight="1">
      <c r="A147" s="1133"/>
      <c r="B147" s="33"/>
      <c r="C147" s="351" t="s">
        <v>21</v>
      </c>
      <c r="D147" s="668">
        <v>100</v>
      </c>
      <c r="E147" s="667">
        <v>43.708861455989059</v>
      </c>
      <c r="F147" s="666">
        <v>30.074609048715857</v>
      </c>
      <c r="G147" s="667">
        <v>26.216529495295088</v>
      </c>
      <c r="H147" s="668">
        <v>100</v>
      </c>
      <c r="I147" s="667">
        <v>44.748584458273974</v>
      </c>
      <c r="J147" s="666">
        <v>28.469806212568244</v>
      </c>
      <c r="K147" s="667">
        <v>26.781609329157778</v>
      </c>
      <c r="L147" s="668">
        <v>100</v>
      </c>
      <c r="M147" s="667">
        <v>46.979161720485571</v>
      </c>
      <c r="N147" s="666">
        <v>29.462147199896599</v>
      </c>
      <c r="O147" s="667">
        <v>23.55869107961783</v>
      </c>
      <c r="P147" s="668">
        <v>100</v>
      </c>
      <c r="Q147" s="667">
        <v>48.548963279252575</v>
      </c>
      <c r="R147" s="666">
        <v>31.300082114413126</v>
      </c>
      <c r="S147" s="667">
        <v>20.150954606334299</v>
      </c>
    </row>
    <row r="148" spans="1:19" ht="12.6" customHeight="1">
      <c r="A148" s="1131" t="s">
        <v>5</v>
      </c>
      <c r="B148" s="30" t="s">
        <v>1042</v>
      </c>
      <c r="C148" s="975" t="s">
        <v>198</v>
      </c>
      <c r="D148" s="654">
        <v>72394.355358410568</v>
      </c>
      <c r="E148" s="677">
        <v>32511</v>
      </c>
      <c r="F148" s="654">
        <v>21502.355358410568</v>
      </c>
      <c r="G148" s="677">
        <v>18381</v>
      </c>
      <c r="H148" s="654">
        <v>64755.74389232196</v>
      </c>
      <c r="I148" s="677">
        <v>30568.68797161882</v>
      </c>
      <c r="J148" s="654">
        <v>14122.366819226241</v>
      </c>
      <c r="K148" s="677">
        <v>20064.689101476899</v>
      </c>
      <c r="L148" s="654">
        <v>64891.579885878935</v>
      </c>
      <c r="M148" s="677">
        <v>30594.800847457012</v>
      </c>
      <c r="N148" s="654">
        <v>14025.934943056442</v>
      </c>
      <c r="O148" s="677">
        <v>20270.844095365483</v>
      </c>
      <c r="P148" s="654">
        <v>61994.654503731013</v>
      </c>
      <c r="Q148" s="677">
        <v>29086.996554909096</v>
      </c>
      <c r="R148" s="654">
        <v>13636.465636831652</v>
      </c>
      <c r="S148" s="677">
        <v>19271.19231199026</v>
      </c>
    </row>
    <row r="149" spans="1:19" ht="12.6" customHeight="1">
      <c r="A149" s="1132"/>
      <c r="B149" s="31"/>
      <c r="C149" s="27" t="s">
        <v>21</v>
      </c>
      <c r="D149" s="658">
        <v>100</v>
      </c>
      <c r="E149" s="678">
        <v>44.908197385064447</v>
      </c>
      <c r="F149" s="656">
        <v>29.701701537304299</v>
      </c>
      <c r="G149" s="678">
        <v>25.39010107763125</v>
      </c>
      <c r="H149" s="658">
        <v>100</v>
      </c>
      <c r="I149" s="678">
        <v>47.206141315354927</v>
      </c>
      <c r="J149" s="656">
        <v>21.808670506062583</v>
      </c>
      <c r="K149" s="678">
        <v>30.985188178582497</v>
      </c>
      <c r="L149" s="658">
        <v>100</v>
      </c>
      <c r="M149" s="678">
        <v>47.147566604576923</v>
      </c>
      <c r="N149" s="656">
        <v>21.614414331910307</v>
      </c>
      <c r="O149" s="678">
        <v>31.238019063512773</v>
      </c>
      <c r="P149" s="658">
        <v>100</v>
      </c>
      <c r="Q149" s="678">
        <v>46.918555781544939</v>
      </c>
      <c r="R149" s="656">
        <v>21.996195875260458</v>
      </c>
      <c r="S149" s="678">
        <v>31.0852483431946</v>
      </c>
    </row>
    <row r="150" spans="1:19" ht="12.6" customHeight="1">
      <c r="A150" s="1132"/>
      <c r="B150" s="32" t="s">
        <v>1034</v>
      </c>
      <c r="C150" s="350" t="s">
        <v>198</v>
      </c>
      <c r="D150" s="663">
        <v>9321.6446415894334</v>
      </c>
      <c r="E150" s="662">
        <v>3578</v>
      </c>
      <c r="F150" s="663">
        <v>2476.6446415894338</v>
      </c>
      <c r="G150" s="662">
        <v>3267</v>
      </c>
      <c r="H150" s="663">
        <v>10596.25610767804</v>
      </c>
      <c r="I150" s="662">
        <v>4109.3120283811822</v>
      </c>
      <c r="J150" s="663">
        <v>2183.6331807737579</v>
      </c>
      <c r="K150" s="662">
        <v>4303.3108985231011</v>
      </c>
      <c r="L150" s="663">
        <v>11779.420114121065</v>
      </c>
      <c r="M150" s="662">
        <v>4559.1991525429885</v>
      </c>
      <c r="N150" s="663">
        <v>2543.0650569435575</v>
      </c>
      <c r="O150" s="662">
        <v>4677.1559046345183</v>
      </c>
      <c r="P150" s="663">
        <v>12619.34549626899</v>
      </c>
      <c r="Q150" s="662">
        <v>5110.0034450909034</v>
      </c>
      <c r="R150" s="663">
        <v>3274.5343631683468</v>
      </c>
      <c r="S150" s="662">
        <v>4234.8076880097396</v>
      </c>
    </row>
    <row r="151" spans="1:19" ht="12.6" customHeight="1">
      <c r="A151" s="1133"/>
      <c r="B151" s="33"/>
      <c r="C151" s="351" t="s">
        <v>21</v>
      </c>
      <c r="D151" s="668">
        <v>100</v>
      </c>
      <c r="E151" s="667">
        <v>38.383784595653871</v>
      </c>
      <c r="F151" s="666">
        <v>26.568751940399448</v>
      </c>
      <c r="G151" s="667">
        <v>35.047463463946677</v>
      </c>
      <c r="H151" s="668">
        <v>100</v>
      </c>
      <c r="I151" s="667">
        <v>38.780791881800383</v>
      </c>
      <c r="J151" s="666">
        <v>20.607591573702138</v>
      </c>
      <c r="K151" s="667">
        <v>40.611616544497494</v>
      </c>
      <c r="L151" s="668">
        <v>100</v>
      </c>
      <c r="M151" s="667">
        <v>38.704784347384475</v>
      </c>
      <c r="N151" s="666">
        <v>21.589051348079124</v>
      </c>
      <c r="O151" s="667">
        <v>39.706164304536387</v>
      </c>
      <c r="P151" s="668">
        <v>100</v>
      </c>
      <c r="Q151" s="667">
        <v>40.493411061625316</v>
      </c>
      <c r="R151" s="666">
        <v>25.948527711968016</v>
      </c>
      <c r="S151" s="667">
        <v>33.558061226406664</v>
      </c>
    </row>
    <row r="152" spans="1:19" ht="12.6" customHeight="1">
      <c r="A152" s="1131" t="s">
        <v>6</v>
      </c>
      <c r="B152" s="30" t="s">
        <v>1042</v>
      </c>
      <c r="C152" s="975" t="s">
        <v>198</v>
      </c>
      <c r="D152" s="654">
        <v>52396.18160742207</v>
      </c>
      <c r="E152" s="677">
        <v>39730</v>
      </c>
      <c r="F152" s="654">
        <v>11340</v>
      </c>
      <c r="G152" s="677">
        <v>1326.1816074220708</v>
      </c>
      <c r="H152" s="654">
        <v>51626</v>
      </c>
      <c r="I152" s="677">
        <v>37445</v>
      </c>
      <c r="J152" s="654">
        <v>11766</v>
      </c>
      <c r="K152" s="677">
        <v>2415</v>
      </c>
      <c r="L152" s="654">
        <v>49413</v>
      </c>
      <c r="M152" s="677">
        <v>35264</v>
      </c>
      <c r="N152" s="654">
        <v>11373</v>
      </c>
      <c r="O152" s="677">
        <v>2776</v>
      </c>
      <c r="P152" s="654">
        <v>50912.909571344688</v>
      </c>
      <c r="Q152" s="677">
        <v>36550</v>
      </c>
      <c r="R152" s="654">
        <v>11393</v>
      </c>
      <c r="S152" s="677">
        <v>2969.9095713446859</v>
      </c>
    </row>
    <row r="153" spans="1:19" ht="12.6" customHeight="1">
      <c r="A153" s="1132"/>
      <c r="B153" s="31"/>
      <c r="C153" s="27" t="s">
        <v>21</v>
      </c>
      <c r="D153" s="658">
        <v>100</v>
      </c>
      <c r="E153" s="678">
        <v>75.826136144188283</v>
      </c>
      <c r="F153" s="656">
        <v>21.642798486662347</v>
      </c>
      <c r="G153" s="678">
        <v>2.5310653691493679</v>
      </c>
      <c r="H153" s="658">
        <v>100</v>
      </c>
      <c r="I153" s="678">
        <v>72.531282687018177</v>
      </c>
      <c r="J153" s="656">
        <v>22.790841823887188</v>
      </c>
      <c r="K153" s="678">
        <v>4.6778754890946423</v>
      </c>
      <c r="L153" s="658">
        <v>100</v>
      </c>
      <c r="M153" s="678">
        <v>71.36583490174651</v>
      </c>
      <c r="N153" s="656">
        <v>23.016210309027986</v>
      </c>
      <c r="O153" s="678">
        <v>5.6179547892255073</v>
      </c>
      <c r="P153" s="658">
        <v>100</v>
      </c>
      <c r="Q153" s="678">
        <v>71.789257985309561</v>
      </c>
      <c r="R153" s="656">
        <v>22.37742862453165</v>
      </c>
      <c r="S153" s="678">
        <v>5.8333133901587901</v>
      </c>
    </row>
    <row r="154" spans="1:19" ht="12.6" customHeight="1">
      <c r="A154" s="1132"/>
      <c r="B154" s="32" t="s">
        <v>1034</v>
      </c>
      <c r="C154" s="350" t="s">
        <v>198</v>
      </c>
      <c r="D154" s="663">
        <v>2075.2100648112846</v>
      </c>
      <c r="E154" s="662">
        <v>1429</v>
      </c>
      <c r="F154" s="663">
        <v>599</v>
      </c>
      <c r="G154" s="662">
        <v>47.210064811284788</v>
      </c>
      <c r="H154" s="663">
        <v>3248</v>
      </c>
      <c r="I154" s="662">
        <v>1980</v>
      </c>
      <c r="J154" s="663">
        <v>1032</v>
      </c>
      <c r="K154" s="662">
        <v>236</v>
      </c>
      <c r="L154" s="663">
        <v>4009</v>
      </c>
      <c r="M154" s="662">
        <v>2172</v>
      </c>
      <c r="N154" s="663">
        <v>1523</v>
      </c>
      <c r="O154" s="662">
        <v>314</v>
      </c>
      <c r="P154" s="663">
        <v>4564.0904286553141</v>
      </c>
      <c r="Q154" s="662">
        <v>2676</v>
      </c>
      <c r="R154" s="663">
        <v>1562</v>
      </c>
      <c r="S154" s="662">
        <v>326.09042865531416</v>
      </c>
    </row>
    <row r="155" spans="1:19" ht="12.6" customHeight="1">
      <c r="A155" s="1133"/>
      <c r="B155" s="33"/>
      <c r="C155" s="351" t="s">
        <v>21</v>
      </c>
      <c r="D155" s="668">
        <v>100</v>
      </c>
      <c r="E155" s="667">
        <v>68.860498714377158</v>
      </c>
      <c r="F155" s="666">
        <v>28.864547746614356</v>
      </c>
      <c r="G155" s="667">
        <v>2.2749535390084943</v>
      </c>
      <c r="H155" s="668">
        <v>100</v>
      </c>
      <c r="I155" s="667">
        <v>60.960591133004925</v>
      </c>
      <c r="J155" s="666">
        <v>31.773399014778324</v>
      </c>
      <c r="K155" s="667">
        <v>7.2660098522167482</v>
      </c>
      <c r="L155" s="668">
        <v>100</v>
      </c>
      <c r="M155" s="667">
        <v>54.178099276627592</v>
      </c>
      <c r="N155" s="666">
        <v>37.989523571963083</v>
      </c>
      <c r="O155" s="667">
        <v>7.8323771514093297</v>
      </c>
      <c r="P155" s="668">
        <v>100</v>
      </c>
      <c r="Q155" s="667">
        <v>58.631616569183777</v>
      </c>
      <c r="R155" s="666">
        <v>34.223686502640156</v>
      </c>
      <c r="S155" s="667">
        <v>7.1446969281760682</v>
      </c>
    </row>
    <row r="156" spans="1:19" ht="12.6" customHeight="1">
      <c r="A156" s="1131" t="s">
        <v>7</v>
      </c>
      <c r="B156" s="30" t="s">
        <v>1042</v>
      </c>
      <c r="C156" s="975" t="s">
        <v>198</v>
      </c>
      <c r="D156" s="654">
        <v>13415</v>
      </c>
      <c r="E156" s="677">
        <v>8200</v>
      </c>
      <c r="F156" s="654">
        <v>4330</v>
      </c>
      <c r="G156" s="677">
        <v>885</v>
      </c>
      <c r="H156" s="654">
        <v>11714.408967391304</v>
      </c>
      <c r="I156" s="677">
        <v>5631.408967391304</v>
      </c>
      <c r="J156" s="654">
        <v>5314</v>
      </c>
      <c r="K156" s="677">
        <v>769</v>
      </c>
      <c r="L156" s="654">
        <v>12466.944502556951</v>
      </c>
      <c r="M156" s="677">
        <v>5679.7222803347277</v>
      </c>
      <c r="N156" s="654">
        <v>6081</v>
      </c>
      <c r="O156" s="677">
        <v>706.22222222222217</v>
      </c>
      <c r="P156" s="654">
        <v>11171.802468247017</v>
      </c>
      <c r="Q156" s="677">
        <v>5507.3712861001459</v>
      </c>
      <c r="R156" s="654">
        <v>5223.4311821468709</v>
      </c>
      <c r="S156" s="677">
        <v>441</v>
      </c>
    </row>
    <row r="157" spans="1:19" ht="12.6" customHeight="1">
      <c r="A157" s="1132"/>
      <c r="B157" s="31"/>
      <c r="C157" s="27" t="s">
        <v>21</v>
      </c>
      <c r="D157" s="658">
        <v>100</v>
      </c>
      <c r="E157" s="678">
        <v>61.125605665300043</v>
      </c>
      <c r="F157" s="656">
        <v>32.277301528140143</v>
      </c>
      <c r="G157" s="678">
        <v>6.5970928065598207</v>
      </c>
      <c r="H157" s="658">
        <v>100</v>
      </c>
      <c r="I157" s="678">
        <v>48.072497580263061</v>
      </c>
      <c r="J157" s="656">
        <v>45.362937343166543</v>
      </c>
      <c r="K157" s="678">
        <v>6.5645650765703927</v>
      </c>
      <c r="L157" s="658">
        <v>100</v>
      </c>
      <c r="M157" s="678">
        <v>45.558254303368599</v>
      </c>
      <c r="N157" s="656">
        <v>48.776987807660461</v>
      </c>
      <c r="O157" s="678">
        <v>5.6647578889709269</v>
      </c>
      <c r="P157" s="658">
        <v>100</v>
      </c>
      <c r="Q157" s="678">
        <v>49.297070027450232</v>
      </c>
      <c r="R157" s="656">
        <v>46.755491756975957</v>
      </c>
      <c r="S157" s="678">
        <v>3.9474382155738024</v>
      </c>
    </row>
    <row r="158" spans="1:19" ht="12.6" customHeight="1">
      <c r="A158" s="1132"/>
      <c r="B158" s="32" t="s">
        <v>1034</v>
      </c>
      <c r="C158" s="350" t="s">
        <v>198</v>
      </c>
      <c r="D158" s="663">
        <v>1307</v>
      </c>
      <c r="E158" s="662">
        <v>554</v>
      </c>
      <c r="F158" s="663">
        <v>558</v>
      </c>
      <c r="G158" s="662">
        <v>195</v>
      </c>
      <c r="H158" s="663">
        <v>1465.5910326086955</v>
      </c>
      <c r="I158" s="662">
        <v>525.59103260869563</v>
      </c>
      <c r="J158" s="663">
        <v>771</v>
      </c>
      <c r="K158" s="662">
        <v>169</v>
      </c>
      <c r="L158" s="663">
        <v>900.05549744304972</v>
      </c>
      <c r="M158" s="662">
        <v>552.277719665272</v>
      </c>
      <c r="N158" s="663">
        <v>223</v>
      </c>
      <c r="O158" s="662">
        <v>124.77777777777777</v>
      </c>
      <c r="P158" s="663">
        <v>1660.1975317529841</v>
      </c>
      <c r="Q158" s="662">
        <v>712.62871389985457</v>
      </c>
      <c r="R158" s="663">
        <v>881.56881785312942</v>
      </c>
      <c r="S158" s="662">
        <v>66</v>
      </c>
    </row>
    <row r="159" spans="1:19" ht="12.6" customHeight="1">
      <c r="A159" s="1133"/>
      <c r="B159" s="33"/>
      <c r="C159" s="351" t="s">
        <v>21</v>
      </c>
      <c r="D159" s="668">
        <v>100</v>
      </c>
      <c r="E159" s="667">
        <v>42.387146136189749</v>
      </c>
      <c r="F159" s="666">
        <v>42.693190512624327</v>
      </c>
      <c r="G159" s="667">
        <v>14.919663351185921</v>
      </c>
      <c r="H159" s="668">
        <v>100</v>
      </c>
      <c r="I159" s="667">
        <v>35.862052981667325</v>
      </c>
      <c r="J159" s="666">
        <v>52.606762926738824</v>
      </c>
      <c r="K159" s="667">
        <v>11.531184091593854</v>
      </c>
      <c r="L159" s="668">
        <v>100</v>
      </c>
      <c r="M159" s="667">
        <v>61.360407356460478</v>
      </c>
      <c r="N159" s="666">
        <v>24.776249979419756</v>
      </c>
      <c r="O159" s="667">
        <v>13.863342664119774</v>
      </c>
      <c r="P159" s="668">
        <v>100</v>
      </c>
      <c r="Q159" s="667">
        <v>42.924332814023515</v>
      </c>
      <c r="R159" s="666">
        <v>53.10023662800478</v>
      </c>
      <c r="S159" s="667">
        <v>3.9754305579716971</v>
      </c>
    </row>
    <row r="160" spans="1:19" ht="12.6" customHeight="1">
      <c r="A160" s="1131" t="s">
        <v>8</v>
      </c>
      <c r="B160" s="30" t="s">
        <v>1042</v>
      </c>
      <c r="C160" s="975" t="s">
        <v>198</v>
      </c>
      <c r="D160" s="654">
        <v>11407.971958174905</v>
      </c>
      <c r="E160" s="677">
        <v>6851</v>
      </c>
      <c r="F160" s="654">
        <v>4462.375</v>
      </c>
      <c r="G160" s="677">
        <v>94.596958174904955</v>
      </c>
      <c r="H160" s="654">
        <v>7073</v>
      </c>
      <c r="I160" s="677">
        <v>3584</v>
      </c>
      <c r="J160" s="654">
        <v>3134</v>
      </c>
      <c r="K160" s="677">
        <v>355</v>
      </c>
      <c r="L160" s="654">
        <v>7509</v>
      </c>
      <c r="M160" s="677">
        <v>3839</v>
      </c>
      <c r="N160" s="654">
        <v>3280</v>
      </c>
      <c r="O160" s="677">
        <v>390</v>
      </c>
      <c r="P160" s="654">
        <v>7294</v>
      </c>
      <c r="Q160" s="677">
        <v>3590</v>
      </c>
      <c r="R160" s="654">
        <v>3218</v>
      </c>
      <c r="S160" s="677">
        <v>486</v>
      </c>
    </row>
    <row r="161" spans="1:19" ht="12.6" customHeight="1">
      <c r="A161" s="1132"/>
      <c r="B161" s="31"/>
      <c r="C161" s="27" t="s">
        <v>21</v>
      </c>
      <c r="D161" s="658">
        <v>100</v>
      </c>
      <c r="E161" s="678">
        <v>60.054495445096201</v>
      </c>
      <c r="F161" s="656">
        <v>39.116286543834647</v>
      </c>
      <c r="G161" s="678">
        <v>0.8292180110691556</v>
      </c>
      <c r="H161" s="658">
        <v>100</v>
      </c>
      <c r="I161" s="678">
        <v>50.671567934398418</v>
      </c>
      <c r="J161" s="656">
        <v>44.309345397992367</v>
      </c>
      <c r="K161" s="678">
        <v>5.0190866676092183</v>
      </c>
      <c r="L161" s="658">
        <v>100</v>
      </c>
      <c r="M161" s="678">
        <v>51.125316287122125</v>
      </c>
      <c r="N161" s="656">
        <v>43.680916233852713</v>
      </c>
      <c r="O161" s="678">
        <v>5.19376747902517</v>
      </c>
      <c r="P161" s="658">
        <v>100</v>
      </c>
      <c r="Q161" s="678">
        <v>49.218535782835204</v>
      </c>
      <c r="R161" s="656">
        <v>44.118453523443932</v>
      </c>
      <c r="S161" s="678">
        <v>6.6630106937208664</v>
      </c>
    </row>
    <row r="162" spans="1:19" ht="12.6" customHeight="1">
      <c r="A162" s="1132"/>
      <c r="B162" s="32" t="s">
        <v>1034</v>
      </c>
      <c r="C162" s="350" t="s">
        <v>198</v>
      </c>
      <c r="D162" s="663">
        <v>47.625</v>
      </c>
      <c r="E162" s="662">
        <v>19</v>
      </c>
      <c r="F162" s="663">
        <v>28.625</v>
      </c>
      <c r="G162" s="662">
        <v>0</v>
      </c>
      <c r="H162" s="663">
        <v>75</v>
      </c>
      <c r="I162" s="687">
        <v>27</v>
      </c>
      <c r="J162" s="688">
        <v>41</v>
      </c>
      <c r="K162" s="687">
        <v>7</v>
      </c>
      <c r="L162" s="688">
        <v>155</v>
      </c>
      <c r="M162" s="687">
        <v>94</v>
      </c>
      <c r="N162" s="688">
        <v>43</v>
      </c>
      <c r="O162" s="687">
        <v>18</v>
      </c>
      <c r="P162" s="688">
        <v>153</v>
      </c>
      <c r="Q162" s="687">
        <v>73</v>
      </c>
      <c r="R162" s="688">
        <v>62</v>
      </c>
      <c r="S162" s="687">
        <v>18</v>
      </c>
    </row>
    <row r="163" spans="1:19" ht="12.6" customHeight="1">
      <c r="A163" s="1133"/>
      <c r="B163" s="33"/>
      <c r="C163" s="351" t="s">
        <v>21</v>
      </c>
      <c r="D163" s="668">
        <v>100</v>
      </c>
      <c r="E163" s="667">
        <v>39.895013123359583</v>
      </c>
      <c r="F163" s="666">
        <v>60.104986876640417</v>
      </c>
      <c r="G163" s="667">
        <v>0</v>
      </c>
      <c r="H163" s="668">
        <v>100</v>
      </c>
      <c r="I163" s="689">
        <v>36</v>
      </c>
      <c r="J163" s="690">
        <v>54.666666666666664</v>
      </c>
      <c r="K163" s="689">
        <v>9.3333333333333339</v>
      </c>
      <c r="L163" s="691">
        <v>100</v>
      </c>
      <c r="M163" s="689">
        <v>60.645161290322577</v>
      </c>
      <c r="N163" s="690">
        <v>27.741935483870968</v>
      </c>
      <c r="O163" s="689">
        <v>11.612903225806452</v>
      </c>
      <c r="P163" s="691">
        <v>100</v>
      </c>
      <c r="Q163" s="689">
        <v>47.712418300653596</v>
      </c>
      <c r="R163" s="690">
        <v>40.522875816993462</v>
      </c>
      <c r="S163" s="689">
        <v>11.76470588235294</v>
      </c>
    </row>
    <row r="164" spans="1:19" ht="12.6" customHeight="1">
      <c r="A164" s="1124" t="s">
        <v>9</v>
      </c>
      <c r="B164" s="27" t="s">
        <v>1042</v>
      </c>
      <c r="C164" s="971" t="s">
        <v>198</v>
      </c>
      <c r="D164" s="654">
        <v>4684.3166157744163</v>
      </c>
      <c r="E164" s="677">
        <v>2651</v>
      </c>
      <c r="F164" s="654">
        <v>776.31661577441582</v>
      </c>
      <c r="G164" s="677">
        <v>1257</v>
      </c>
      <c r="H164" s="654">
        <v>4139.9280442804429</v>
      </c>
      <c r="I164" s="683">
        <v>2617</v>
      </c>
      <c r="J164" s="682">
        <v>795</v>
      </c>
      <c r="K164" s="683">
        <v>727.9280442804428</v>
      </c>
      <c r="L164" s="682">
        <v>4115.9280442804429</v>
      </c>
      <c r="M164" s="683">
        <v>2617</v>
      </c>
      <c r="N164" s="683">
        <v>795</v>
      </c>
      <c r="O164" s="682">
        <v>703.9280442804428</v>
      </c>
      <c r="P164" s="682">
        <v>3634.3955723638974</v>
      </c>
      <c r="Q164" s="683">
        <v>2354.3955723638974</v>
      </c>
      <c r="R164" s="683">
        <v>738</v>
      </c>
      <c r="S164" s="682">
        <v>542</v>
      </c>
    </row>
    <row r="165" spans="1:19" ht="12.6" customHeight="1">
      <c r="A165" s="1128"/>
      <c r="B165" s="27"/>
      <c r="C165" s="972" t="s">
        <v>21</v>
      </c>
      <c r="D165" s="658">
        <v>100</v>
      </c>
      <c r="E165" s="656">
        <v>56.593100284314026</v>
      </c>
      <c r="F165" s="656">
        <v>16.572676004866384</v>
      </c>
      <c r="G165" s="656">
        <v>26.83422371081959</v>
      </c>
      <c r="H165" s="658">
        <v>100</v>
      </c>
      <c r="I165" s="685">
        <v>63.213659078339326</v>
      </c>
      <c r="J165" s="685">
        <v>19.203232314589137</v>
      </c>
      <c r="K165" s="685">
        <v>17.583108607071534</v>
      </c>
      <c r="L165" s="686">
        <v>100</v>
      </c>
      <c r="M165" s="685">
        <v>63.582258286478634</v>
      </c>
      <c r="N165" s="685">
        <v>19.31520647220119</v>
      </c>
      <c r="O165" s="685">
        <v>17.102535241320172</v>
      </c>
      <c r="P165" s="686">
        <v>100</v>
      </c>
      <c r="Q165" s="685">
        <v>64.780938824238731</v>
      </c>
      <c r="R165" s="685">
        <v>20.305989959149858</v>
      </c>
      <c r="S165" s="685">
        <v>14.913071216611412</v>
      </c>
    </row>
    <row r="166" spans="1:19" ht="12.6" customHeight="1">
      <c r="A166" s="1128"/>
      <c r="B166" s="28" t="s">
        <v>1034</v>
      </c>
      <c r="C166" s="973" t="s">
        <v>198</v>
      </c>
      <c r="D166" s="692">
        <v>543.18409255614756</v>
      </c>
      <c r="E166" s="693">
        <v>154</v>
      </c>
      <c r="F166" s="692">
        <v>108.18409255614759</v>
      </c>
      <c r="G166" s="693">
        <v>281</v>
      </c>
      <c r="H166" s="692">
        <v>486.0719557195572</v>
      </c>
      <c r="I166" s="694">
        <v>182</v>
      </c>
      <c r="J166" s="694">
        <v>121</v>
      </c>
      <c r="K166" s="695">
        <v>183.0719557195572</v>
      </c>
      <c r="L166" s="694">
        <v>481.0719557195572</v>
      </c>
      <c r="M166" s="695">
        <v>182</v>
      </c>
      <c r="N166" s="696">
        <v>121</v>
      </c>
      <c r="O166" s="695">
        <v>178.0719557195572</v>
      </c>
      <c r="P166" s="694">
        <v>452.60442763610274</v>
      </c>
      <c r="Q166" s="695">
        <v>249.60442763610271</v>
      </c>
      <c r="R166" s="696">
        <v>109</v>
      </c>
      <c r="S166" s="695">
        <v>94</v>
      </c>
    </row>
    <row r="167" spans="1:19" ht="12.6" customHeight="1">
      <c r="A167" s="1125"/>
      <c r="B167" s="29"/>
      <c r="C167" s="974" t="s">
        <v>21</v>
      </c>
      <c r="D167" s="668">
        <v>100</v>
      </c>
      <c r="E167" s="667">
        <v>28.351345724300902</v>
      </c>
      <c r="F167" s="666">
        <v>19.916653311227975</v>
      </c>
      <c r="G167" s="667">
        <v>51.732000964471126</v>
      </c>
      <c r="H167" s="668">
        <v>100</v>
      </c>
      <c r="I167" s="689">
        <v>37.443015968813938</v>
      </c>
      <c r="J167" s="690">
        <v>24.893433693552122</v>
      </c>
      <c r="K167" s="691">
        <v>37.663550337633943</v>
      </c>
      <c r="L167" s="689">
        <v>100</v>
      </c>
      <c r="M167" s="690">
        <v>37.832178291868175</v>
      </c>
      <c r="N167" s="689">
        <v>25.152162490747525</v>
      </c>
      <c r="O167" s="691">
        <v>37.015659217384297</v>
      </c>
      <c r="P167" s="689">
        <v>100</v>
      </c>
      <c r="Q167" s="690">
        <v>55.148472351398759</v>
      </c>
      <c r="R167" s="689">
        <v>24.082839968953373</v>
      </c>
      <c r="S167" s="691">
        <v>20.768687679647861</v>
      </c>
    </row>
    <row r="168" spans="1:19" ht="12.6" customHeight="1">
      <c r="A168" s="1131" t="s">
        <v>10</v>
      </c>
      <c r="B168" s="30" t="s">
        <v>1042</v>
      </c>
      <c r="C168" s="975" t="s">
        <v>198</v>
      </c>
      <c r="D168" s="654">
        <v>8143.1110123368926</v>
      </c>
      <c r="E168" s="677">
        <v>5432</v>
      </c>
      <c r="F168" s="654">
        <v>2463.7638149815803</v>
      </c>
      <c r="G168" s="677">
        <v>247.3471973553122</v>
      </c>
      <c r="H168" s="654">
        <v>7266.5329694032434</v>
      </c>
      <c r="I168" s="682">
        <v>4610</v>
      </c>
      <c r="J168" s="683">
        <v>2099.5329694032434</v>
      </c>
      <c r="K168" s="682">
        <v>557</v>
      </c>
      <c r="L168" s="683">
        <v>7601</v>
      </c>
      <c r="M168" s="682">
        <v>5023</v>
      </c>
      <c r="N168" s="683">
        <v>2089</v>
      </c>
      <c r="O168" s="682">
        <v>489</v>
      </c>
      <c r="P168" s="683">
        <v>6038</v>
      </c>
      <c r="Q168" s="682">
        <v>3614</v>
      </c>
      <c r="R168" s="683">
        <v>1991</v>
      </c>
      <c r="S168" s="682">
        <v>433</v>
      </c>
    </row>
    <row r="169" spans="1:19" ht="12.6" customHeight="1">
      <c r="A169" s="1132"/>
      <c r="B169" s="31"/>
      <c r="C169" s="27" t="s">
        <v>21</v>
      </c>
      <c r="D169" s="658">
        <v>100</v>
      </c>
      <c r="E169" s="678">
        <v>66.706692218372893</v>
      </c>
      <c r="F169" s="656">
        <v>30.255805321196704</v>
      </c>
      <c r="G169" s="678">
        <v>3.0375024604304031</v>
      </c>
      <c r="H169" s="658">
        <v>100</v>
      </c>
      <c r="I169" s="684">
        <v>63.441534214611728</v>
      </c>
      <c r="J169" s="685">
        <v>28.893187139501347</v>
      </c>
      <c r="K169" s="684">
        <v>7.665278645886926</v>
      </c>
      <c r="L169" s="686">
        <v>100</v>
      </c>
      <c r="M169" s="684">
        <v>66.083410077621366</v>
      </c>
      <c r="N169" s="685">
        <v>27.483225891330086</v>
      </c>
      <c r="O169" s="684">
        <v>6.4333640310485469</v>
      </c>
      <c r="P169" s="686">
        <v>100</v>
      </c>
      <c r="Q169" s="684">
        <v>59.85425637628353</v>
      </c>
      <c r="R169" s="685">
        <v>32.974494865849621</v>
      </c>
      <c r="S169" s="684">
        <v>7.1712487578668433</v>
      </c>
    </row>
    <row r="170" spans="1:19" ht="12.6" customHeight="1">
      <c r="A170" s="1132"/>
      <c r="B170" s="32" t="s">
        <v>1034</v>
      </c>
      <c r="C170" s="350" t="s">
        <v>198</v>
      </c>
      <c r="D170" s="663">
        <v>935.65849577539211</v>
      </c>
      <c r="E170" s="662">
        <v>447</v>
      </c>
      <c r="F170" s="663">
        <v>415.23618501841997</v>
      </c>
      <c r="G170" s="662">
        <v>73.422310756972109</v>
      </c>
      <c r="H170" s="663">
        <v>867.46703059675656</v>
      </c>
      <c r="I170" s="662">
        <v>411</v>
      </c>
      <c r="J170" s="663">
        <v>297.46703059675656</v>
      </c>
      <c r="K170" s="662">
        <v>159</v>
      </c>
      <c r="L170" s="663">
        <v>1018</v>
      </c>
      <c r="M170" s="662">
        <v>562</v>
      </c>
      <c r="N170" s="663">
        <v>317</v>
      </c>
      <c r="O170" s="662">
        <v>139</v>
      </c>
      <c r="P170" s="663">
        <v>996</v>
      </c>
      <c r="Q170" s="662">
        <v>558</v>
      </c>
      <c r="R170" s="663">
        <v>330</v>
      </c>
      <c r="S170" s="662">
        <v>108</v>
      </c>
    </row>
    <row r="171" spans="1:19" ht="12.6" customHeight="1">
      <c r="A171" s="1133"/>
      <c r="B171" s="33"/>
      <c r="C171" s="351" t="s">
        <v>21</v>
      </c>
      <c r="D171" s="668">
        <v>100</v>
      </c>
      <c r="E171" s="667">
        <v>47.773840778260173</v>
      </c>
      <c r="F171" s="666">
        <v>44.379032188908674</v>
      </c>
      <c r="G171" s="667">
        <v>7.8471270328311515</v>
      </c>
      <c r="H171" s="668">
        <v>100</v>
      </c>
      <c r="I171" s="667">
        <v>47.379322268566312</v>
      </c>
      <c r="J171" s="666">
        <v>34.291450868411687</v>
      </c>
      <c r="K171" s="667">
        <v>18.329226863022001</v>
      </c>
      <c r="L171" s="668">
        <v>100</v>
      </c>
      <c r="M171" s="667">
        <v>55.20628683693517</v>
      </c>
      <c r="N171" s="666">
        <v>31.139489194499021</v>
      </c>
      <c r="O171" s="667">
        <v>13.654223968565816</v>
      </c>
      <c r="P171" s="668">
        <v>100</v>
      </c>
      <c r="Q171" s="667">
        <v>56.024096385542165</v>
      </c>
      <c r="R171" s="666">
        <v>33.132530120481931</v>
      </c>
      <c r="S171" s="667">
        <v>10.843373493975903</v>
      </c>
    </row>
    <row r="172" spans="1:19" ht="12.6" customHeight="1">
      <c r="A172" s="1131" t="s">
        <v>11</v>
      </c>
      <c r="B172" s="30" t="s">
        <v>1042</v>
      </c>
      <c r="C172" s="975" t="s">
        <v>198</v>
      </c>
      <c r="D172" s="654">
        <v>24265.47689331053</v>
      </c>
      <c r="E172" s="677">
        <v>15423</v>
      </c>
      <c r="F172" s="654">
        <v>6767.8643944514934</v>
      </c>
      <c r="G172" s="677">
        <v>2074.6124988590382</v>
      </c>
      <c r="H172" s="654">
        <v>20668.829583841365</v>
      </c>
      <c r="I172" s="677">
        <v>10806</v>
      </c>
      <c r="J172" s="654">
        <v>7536.8295838413651</v>
      </c>
      <c r="K172" s="677">
        <v>2326</v>
      </c>
      <c r="L172" s="654">
        <v>22862.306745182013</v>
      </c>
      <c r="M172" s="677">
        <v>12517</v>
      </c>
      <c r="N172" s="654">
        <v>8234.3067451820134</v>
      </c>
      <c r="O172" s="677">
        <v>2111</v>
      </c>
      <c r="P172" s="654">
        <v>20845</v>
      </c>
      <c r="Q172" s="677">
        <v>11355</v>
      </c>
      <c r="R172" s="654">
        <v>7571</v>
      </c>
      <c r="S172" s="677">
        <v>1919</v>
      </c>
    </row>
    <row r="173" spans="1:19" ht="12.6" customHeight="1">
      <c r="A173" s="1132"/>
      <c r="B173" s="31"/>
      <c r="C173" s="27" t="s">
        <v>21</v>
      </c>
      <c r="D173" s="658">
        <v>100</v>
      </c>
      <c r="E173" s="678">
        <v>63.559434944597314</v>
      </c>
      <c r="F173" s="656">
        <v>27.89091854327927</v>
      </c>
      <c r="G173" s="678">
        <v>8.5496465121234202</v>
      </c>
      <c r="H173" s="658">
        <v>100</v>
      </c>
      <c r="I173" s="678">
        <v>52.281625121375995</v>
      </c>
      <c r="J173" s="656">
        <v>36.464713946519574</v>
      </c>
      <c r="K173" s="678">
        <v>11.253660932104438</v>
      </c>
      <c r="L173" s="658">
        <v>100</v>
      </c>
      <c r="M173" s="678">
        <v>54.749505986038891</v>
      </c>
      <c r="N173" s="656">
        <v>36.016955056021658</v>
      </c>
      <c r="O173" s="678">
        <v>9.2335389579394516</v>
      </c>
      <c r="P173" s="658">
        <v>100</v>
      </c>
      <c r="Q173" s="678">
        <v>54.47349484288798</v>
      </c>
      <c r="R173" s="656">
        <v>36.320460542096427</v>
      </c>
      <c r="S173" s="678">
        <v>9.2060446150155926</v>
      </c>
    </row>
    <row r="174" spans="1:19" ht="12.6" customHeight="1">
      <c r="A174" s="1132"/>
      <c r="B174" s="32" t="s">
        <v>1034</v>
      </c>
      <c r="C174" s="350" t="s">
        <v>198</v>
      </c>
      <c r="D174" s="663">
        <v>2259.4239200343141</v>
      </c>
      <c r="E174" s="662">
        <v>1175</v>
      </c>
      <c r="F174" s="663">
        <v>645.94946237161264</v>
      </c>
      <c r="G174" s="662">
        <v>438.47445766270118</v>
      </c>
      <c r="H174" s="663">
        <v>2408.1704161586349</v>
      </c>
      <c r="I174" s="662">
        <v>1079</v>
      </c>
      <c r="J174" s="663">
        <v>832.17041615863491</v>
      </c>
      <c r="K174" s="662">
        <v>497</v>
      </c>
      <c r="L174" s="663">
        <v>3424.6932548179871</v>
      </c>
      <c r="M174" s="662">
        <v>1603</v>
      </c>
      <c r="N174" s="663">
        <v>1325.6932548179871</v>
      </c>
      <c r="O174" s="662">
        <v>496</v>
      </c>
      <c r="P174" s="663">
        <v>3227</v>
      </c>
      <c r="Q174" s="662">
        <v>1586</v>
      </c>
      <c r="R174" s="663">
        <v>1252</v>
      </c>
      <c r="S174" s="662">
        <v>389</v>
      </c>
    </row>
    <row r="175" spans="1:19" ht="12.6" customHeight="1">
      <c r="A175" s="1133"/>
      <c r="B175" s="33"/>
      <c r="C175" s="351" t="s">
        <v>21</v>
      </c>
      <c r="D175" s="668">
        <v>100</v>
      </c>
      <c r="E175" s="667">
        <v>52.004406502970689</v>
      </c>
      <c r="F175" s="666">
        <v>28.589122060892517</v>
      </c>
      <c r="G175" s="667">
        <v>19.406471436136783</v>
      </c>
      <c r="H175" s="668">
        <v>100</v>
      </c>
      <c r="I175" s="667">
        <v>44.80579915607278</v>
      </c>
      <c r="J175" s="666">
        <v>34.556126533854773</v>
      </c>
      <c r="K175" s="667">
        <v>20.638074310072447</v>
      </c>
      <c r="L175" s="668">
        <v>100</v>
      </c>
      <c r="M175" s="667">
        <v>46.807111782780531</v>
      </c>
      <c r="N175" s="666">
        <v>38.709839281312334</v>
      </c>
      <c r="O175" s="667">
        <v>14.483048935907139</v>
      </c>
      <c r="P175" s="668">
        <v>100</v>
      </c>
      <c r="Q175" s="667">
        <v>49.147815308335922</v>
      </c>
      <c r="R175" s="666">
        <v>38.797644871397587</v>
      </c>
      <c r="S175" s="667">
        <v>12.0545398202665</v>
      </c>
    </row>
    <row r="176" spans="1:19" ht="12.6" customHeight="1">
      <c r="A176" s="1131" t="s">
        <v>12</v>
      </c>
      <c r="B176" s="30" t="s">
        <v>1042</v>
      </c>
      <c r="C176" s="975" t="s">
        <v>198</v>
      </c>
      <c r="D176" s="654">
        <v>10706.732814535349</v>
      </c>
      <c r="E176" s="677">
        <v>7587</v>
      </c>
      <c r="F176" s="654">
        <v>2996.1719703503468</v>
      </c>
      <c r="G176" s="677">
        <v>123.56084418500222</v>
      </c>
      <c r="H176" s="654">
        <v>5856</v>
      </c>
      <c r="I176" s="677">
        <v>3424</v>
      </c>
      <c r="J176" s="654">
        <v>2192</v>
      </c>
      <c r="K176" s="677">
        <v>240</v>
      </c>
      <c r="L176" s="654">
        <v>5782</v>
      </c>
      <c r="M176" s="677">
        <v>3428</v>
      </c>
      <c r="N176" s="654">
        <v>2120</v>
      </c>
      <c r="O176" s="677">
        <v>234</v>
      </c>
      <c r="P176" s="654">
        <v>6029</v>
      </c>
      <c r="Q176" s="677">
        <v>3292</v>
      </c>
      <c r="R176" s="654">
        <v>2506</v>
      </c>
      <c r="S176" s="677">
        <v>231</v>
      </c>
    </row>
    <row r="177" spans="1:19" ht="12.6" customHeight="1">
      <c r="A177" s="1132"/>
      <c r="B177" s="31"/>
      <c r="C177" s="27" t="s">
        <v>21</v>
      </c>
      <c r="D177" s="658">
        <v>100</v>
      </c>
      <c r="E177" s="678">
        <v>70.861953234697026</v>
      </c>
      <c r="F177" s="656">
        <v>27.98399868802904</v>
      </c>
      <c r="G177" s="678">
        <v>1.1540480772739308</v>
      </c>
      <c r="H177" s="658">
        <v>100</v>
      </c>
      <c r="I177" s="678">
        <v>58.469945355191257</v>
      </c>
      <c r="J177" s="656">
        <v>37.431693989071043</v>
      </c>
      <c r="K177" s="678">
        <v>4.0983606557377046</v>
      </c>
      <c r="L177" s="658">
        <v>100</v>
      </c>
      <c r="M177" s="678">
        <v>59.287443791075759</v>
      </c>
      <c r="N177" s="656">
        <v>36.665513663092355</v>
      </c>
      <c r="O177" s="678">
        <v>4.0470425458318919</v>
      </c>
      <c r="P177" s="658">
        <v>100</v>
      </c>
      <c r="Q177" s="678">
        <v>54.602753358765966</v>
      </c>
      <c r="R177" s="656">
        <v>41.565765466909937</v>
      </c>
      <c r="S177" s="678">
        <v>3.8314811743241002</v>
      </c>
    </row>
    <row r="178" spans="1:19" ht="12.6" customHeight="1">
      <c r="A178" s="1132"/>
      <c r="B178" s="32" t="s">
        <v>1034</v>
      </c>
      <c r="C178" s="350" t="s">
        <v>198</v>
      </c>
      <c r="D178" s="663">
        <v>41.462856851571772</v>
      </c>
      <c r="E178" s="662">
        <v>22</v>
      </c>
      <c r="F178" s="663">
        <v>14.168739204512944</v>
      </c>
      <c r="G178" s="662">
        <v>5.2941176470588234</v>
      </c>
      <c r="H178" s="663">
        <v>149</v>
      </c>
      <c r="I178" s="662">
        <v>107</v>
      </c>
      <c r="J178" s="663">
        <v>32</v>
      </c>
      <c r="K178" s="662">
        <v>10</v>
      </c>
      <c r="L178" s="663">
        <v>211</v>
      </c>
      <c r="M178" s="662">
        <v>166</v>
      </c>
      <c r="N178" s="663">
        <v>43</v>
      </c>
      <c r="O178" s="662">
        <v>2</v>
      </c>
      <c r="P178" s="663">
        <v>206</v>
      </c>
      <c r="Q178" s="662">
        <v>140</v>
      </c>
      <c r="R178" s="663">
        <v>55</v>
      </c>
      <c r="S178" s="662">
        <v>11</v>
      </c>
    </row>
    <row r="179" spans="1:19" ht="12.6" customHeight="1">
      <c r="A179" s="1133"/>
      <c r="B179" s="33"/>
      <c r="C179" s="351" t="s">
        <v>21</v>
      </c>
      <c r="D179" s="668">
        <v>100</v>
      </c>
      <c r="E179" s="667">
        <v>53.059537307704893</v>
      </c>
      <c r="F179" s="666">
        <v>34.172124837499794</v>
      </c>
      <c r="G179" s="667">
        <v>12.768337854795295</v>
      </c>
      <c r="H179" s="668">
        <v>100</v>
      </c>
      <c r="I179" s="667">
        <v>71.812080536912745</v>
      </c>
      <c r="J179" s="666">
        <v>21.476510067114095</v>
      </c>
      <c r="K179" s="667">
        <v>6.7114093959731544</v>
      </c>
      <c r="L179" s="668">
        <v>100</v>
      </c>
      <c r="M179" s="667">
        <v>78.672985781990519</v>
      </c>
      <c r="N179" s="666">
        <v>20.379146919431278</v>
      </c>
      <c r="O179" s="667">
        <v>0.94786729857819907</v>
      </c>
      <c r="P179" s="668">
        <v>100</v>
      </c>
      <c r="Q179" s="667">
        <v>67.961165048543691</v>
      </c>
      <c r="R179" s="666">
        <v>26.699029126213592</v>
      </c>
      <c r="S179" s="667">
        <v>5.3398058252427179</v>
      </c>
    </row>
    <row r="180" spans="1:19" ht="12.6" customHeight="1">
      <c r="A180" s="1131" t="s">
        <v>13</v>
      </c>
      <c r="B180" s="30" t="s">
        <v>1042</v>
      </c>
      <c r="C180" s="975" t="s">
        <v>198</v>
      </c>
      <c r="D180" s="654">
        <v>62404.764140489919</v>
      </c>
      <c r="E180" s="677">
        <v>29617</v>
      </c>
      <c r="F180" s="654">
        <v>12931.764140489919</v>
      </c>
      <c r="G180" s="677">
        <v>19856</v>
      </c>
      <c r="H180" s="654">
        <v>54545.522091501625</v>
      </c>
      <c r="I180" s="677">
        <v>26904</v>
      </c>
      <c r="J180" s="654">
        <v>12896.522091501622</v>
      </c>
      <c r="K180" s="677">
        <v>14745</v>
      </c>
      <c r="L180" s="654">
        <v>52158.414810266702</v>
      </c>
      <c r="M180" s="677">
        <v>25280</v>
      </c>
      <c r="N180" s="654">
        <v>12944.414810266702</v>
      </c>
      <c r="O180" s="677">
        <v>13934</v>
      </c>
      <c r="P180" s="654">
        <v>47332.620907344077</v>
      </c>
      <c r="Q180" s="677">
        <v>22576.425654784111</v>
      </c>
      <c r="R180" s="654">
        <v>12321.72159065403</v>
      </c>
      <c r="S180" s="677">
        <v>12434.473661905935</v>
      </c>
    </row>
    <row r="181" spans="1:19" ht="12.6" customHeight="1">
      <c r="A181" s="1132"/>
      <c r="B181" s="31"/>
      <c r="C181" s="27" t="s">
        <v>21</v>
      </c>
      <c r="D181" s="658">
        <v>100</v>
      </c>
      <c r="E181" s="678">
        <v>47.459517567159075</v>
      </c>
      <c r="F181" s="656">
        <v>20.722398872267249</v>
      </c>
      <c r="G181" s="678">
        <v>31.81808356057368</v>
      </c>
      <c r="H181" s="658">
        <v>100</v>
      </c>
      <c r="I181" s="678">
        <v>49.323938919986496</v>
      </c>
      <c r="J181" s="656">
        <v>23.643594555511537</v>
      </c>
      <c r="K181" s="678">
        <v>27.032466524501963</v>
      </c>
      <c r="L181" s="658">
        <v>100</v>
      </c>
      <c r="M181" s="678">
        <v>48.467730647028716</v>
      </c>
      <c r="N181" s="656">
        <v>24.817500411685756</v>
      </c>
      <c r="O181" s="678">
        <v>26.714768941285527</v>
      </c>
      <c r="P181" s="658">
        <v>100</v>
      </c>
      <c r="Q181" s="678">
        <v>47.697391824083795</v>
      </c>
      <c r="R181" s="656">
        <v>26.032197994643912</v>
      </c>
      <c r="S181" s="678">
        <v>26.27041018127229</v>
      </c>
    </row>
    <row r="182" spans="1:19" ht="12.6" customHeight="1">
      <c r="A182" s="1132"/>
      <c r="B182" s="32" t="s">
        <v>1034</v>
      </c>
      <c r="C182" s="350" t="s">
        <v>198</v>
      </c>
      <c r="D182" s="663">
        <v>2172.0958402176757</v>
      </c>
      <c r="E182" s="662">
        <v>835</v>
      </c>
      <c r="F182" s="663">
        <v>364.09584021767574</v>
      </c>
      <c r="G182" s="662">
        <v>973</v>
      </c>
      <c r="H182" s="663">
        <v>2236.4779084983784</v>
      </c>
      <c r="I182" s="662">
        <v>855</v>
      </c>
      <c r="J182" s="663">
        <v>407.47790849837816</v>
      </c>
      <c r="K182" s="662">
        <v>974</v>
      </c>
      <c r="L182" s="663">
        <v>2425.5851897332977</v>
      </c>
      <c r="M182" s="662">
        <v>1094</v>
      </c>
      <c r="N182" s="663">
        <v>477.58518973329763</v>
      </c>
      <c r="O182" s="662">
        <v>854</v>
      </c>
      <c r="P182" s="663">
        <v>3642.0786432057284</v>
      </c>
      <c r="Q182" s="662">
        <v>1487.7014195007143</v>
      </c>
      <c r="R182" s="663">
        <v>745.6658586502931</v>
      </c>
      <c r="S182" s="662">
        <v>1408.711365054721</v>
      </c>
    </row>
    <row r="183" spans="1:19" ht="12.6" customHeight="1">
      <c r="A183" s="1133"/>
      <c r="B183" s="33"/>
      <c r="C183" s="351" t="s">
        <v>21</v>
      </c>
      <c r="D183" s="668">
        <v>100</v>
      </c>
      <c r="E183" s="667">
        <v>38.442134299024339</v>
      </c>
      <c r="F183" s="666">
        <v>16.762420583669456</v>
      </c>
      <c r="G183" s="667">
        <v>44.795445117306201</v>
      </c>
      <c r="H183" s="668">
        <v>100</v>
      </c>
      <c r="I183" s="667">
        <v>38.22975388002228</v>
      </c>
      <c r="J183" s="666">
        <v>18.219625910455246</v>
      </c>
      <c r="K183" s="667">
        <v>43.550620209522464</v>
      </c>
      <c r="L183" s="668">
        <v>100</v>
      </c>
      <c r="M183" s="667">
        <v>45.102518131729255</v>
      </c>
      <c r="N183" s="666">
        <v>19.68948325355705</v>
      </c>
      <c r="O183" s="667">
        <v>35.207998614713695</v>
      </c>
      <c r="P183" s="668">
        <v>100</v>
      </c>
      <c r="Q183" s="667">
        <v>40.847591862850372</v>
      </c>
      <c r="R183" s="666">
        <v>20.473634199012352</v>
      </c>
      <c r="S183" s="667">
        <v>38.678773938137276</v>
      </c>
    </row>
    <row r="184" spans="1:19" ht="12.6" customHeight="1">
      <c r="A184" s="1131" t="s">
        <v>14</v>
      </c>
      <c r="B184" s="30" t="s">
        <v>1042</v>
      </c>
      <c r="C184" s="975" t="s">
        <v>198</v>
      </c>
      <c r="D184" s="654">
        <v>78041.417175892595</v>
      </c>
      <c r="E184" s="677">
        <v>44652</v>
      </c>
      <c r="F184" s="654">
        <v>23237</v>
      </c>
      <c r="G184" s="677">
        <v>10152.41717589259</v>
      </c>
      <c r="H184" s="654">
        <v>86687</v>
      </c>
      <c r="I184" s="677">
        <v>51221</v>
      </c>
      <c r="J184" s="654">
        <v>24632</v>
      </c>
      <c r="K184" s="677">
        <v>10834</v>
      </c>
      <c r="L184" s="654">
        <v>74229</v>
      </c>
      <c r="M184" s="677">
        <v>46812</v>
      </c>
      <c r="N184" s="654">
        <v>20727</v>
      </c>
      <c r="O184" s="677">
        <v>6690</v>
      </c>
      <c r="P184" s="654">
        <v>74243</v>
      </c>
      <c r="Q184" s="677">
        <v>46680</v>
      </c>
      <c r="R184" s="654">
        <v>22162</v>
      </c>
      <c r="S184" s="677">
        <v>5401</v>
      </c>
    </row>
    <row r="185" spans="1:19" ht="12.6" customHeight="1">
      <c r="A185" s="1132"/>
      <c r="B185" s="31"/>
      <c r="C185" s="27" t="s">
        <v>21</v>
      </c>
      <c r="D185" s="658">
        <v>100</v>
      </c>
      <c r="E185" s="678">
        <v>57.215772875269153</v>
      </c>
      <c r="F185" s="656">
        <v>29.775215316282122</v>
      </c>
      <c r="G185" s="678">
        <v>13.009011808448712</v>
      </c>
      <c r="H185" s="658">
        <v>100</v>
      </c>
      <c r="I185" s="678">
        <v>59.087291058636239</v>
      </c>
      <c r="J185" s="656">
        <v>28.414871895439912</v>
      </c>
      <c r="K185" s="678">
        <v>12.497837045923839</v>
      </c>
      <c r="L185" s="658">
        <v>100</v>
      </c>
      <c r="M185" s="678">
        <v>63.064301014428324</v>
      </c>
      <c r="N185" s="656">
        <v>27.923048943135431</v>
      </c>
      <c r="O185" s="678">
        <v>9.0126500424362455</v>
      </c>
      <c r="P185" s="658">
        <v>100</v>
      </c>
      <c r="Q185" s="678">
        <v>62.874614441765551</v>
      </c>
      <c r="R185" s="656">
        <v>29.85062564820926</v>
      </c>
      <c r="S185" s="678">
        <v>7.2747599100251872</v>
      </c>
    </row>
    <row r="186" spans="1:19" ht="12.6" customHeight="1">
      <c r="A186" s="1132"/>
      <c r="B186" s="32" t="s">
        <v>1034</v>
      </c>
      <c r="C186" s="350" t="s">
        <v>198</v>
      </c>
      <c r="D186" s="663">
        <v>6635.44237207078</v>
      </c>
      <c r="E186" s="662">
        <v>2783</v>
      </c>
      <c r="F186" s="663">
        <v>2049</v>
      </c>
      <c r="G186" s="662">
        <v>1803.4423720707796</v>
      </c>
      <c r="H186" s="663">
        <v>8460</v>
      </c>
      <c r="I186" s="662">
        <v>4118</v>
      </c>
      <c r="J186" s="663">
        <v>2326</v>
      </c>
      <c r="K186" s="662">
        <v>2016</v>
      </c>
      <c r="L186" s="663">
        <v>7728</v>
      </c>
      <c r="M186" s="662">
        <v>4059</v>
      </c>
      <c r="N186" s="663">
        <v>2356</v>
      </c>
      <c r="O186" s="662">
        <v>1313</v>
      </c>
      <c r="P186" s="663">
        <v>8361</v>
      </c>
      <c r="Q186" s="662">
        <v>4701</v>
      </c>
      <c r="R186" s="663">
        <v>2655</v>
      </c>
      <c r="S186" s="662">
        <v>1005</v>
      </c>
    </row>
    <row r="187" spans="1:19" ht="12.6" customHeight="1">
      <c r="A187" s="1133"/>
      <c r="B187" s="33"/>
      <c r="C187" s="351" t="s">
        <v>21</v>
      </c>
      <c r="D187" s="668">
        <v>100</v>
      </c>
      <c r="E187" s="667">
        <v>41.941438776017662</v>
      </c>
      <c r="F187" s="666">
        <v>30.879629195853457</v>
      </c>
      <c r="G187" s="667">
        <v>27.178932028128877</v>
      </c>
      <c r="H187" s="668">
        <v>100</v>
      </c>
      <c r="I187" s="667">
        <v>48.67612293144208</v>
      </c>
      <c r="J187" s="666">
        <v>27.494089834515368</v>
      </c>
      <c r="K187" s="667">
        <v>23.829787234042556</v>
      </c>
      <c r="L187" s="668">
        <v>100</v>
      </c>
      <c r="M187" s="667">
        <v>52.523291925465841</v>
      </c>
      <c r="N187" s="666">
        <v>30.486542443064181</v>
      </c>
      <c r="O187" s="667">
        <v>16.990165631469981</v>
      </c>
      <c r="P187" s="668">
        <v>100</v>
      </c>
      <c r="Q187" s="667">
        <v>56.225331898098318</v>
      </c>
      <c r="R187" s="666">
        <v>31.754574811625403</v>
      </c>
      <c r="S187" s="667">
        <v>12.020093290276284</v>
      </c>
    </row>
    <row r="188" spans="1:19" ht="12.6" customHeight="1">
      <c r="A188" s="1131" t="s">
        <v>15</v>
      </c>
      <c r="B188" s="30" t="s">
        <v>1042</v>
      </c>
      <c r="C188" s="975" t="s">
        <v>198</v>
      </c>
      <c r="D188" s="654">
        <v>19795.266666666666</v>
      </c>
      <c r="E188" s="677">
        <v>11982</v>
      </c>
      <c r="F188" s="654">
        <v>7711.2666666666664</v>
      </c>
      <c r="G188" s="677">
        <v>102</v>
      </c>
      <c r="H188" s="654">
        <v>22090.270433082769</v>
      </c>
      <c r="I188" s="677">
        <v>12119</v>
      </c>
      <c r="J188" s="654">
        <v>9191.2704330827673</v>
      </c>
      <c r="K188" s="677">
        <v>780</v>
      </c>
      <c r="L188" s="654">
        <v>21526.526996066714</v>
      </c>
      <c r="M188" s="677">
        <v>11915</v>
      </c>
      <c r="N188" s="654">
        <v>8932.5269960667138</v>
      </c>
      <c r="O188" s="677">
        <v>679</v>
      </c>
      <c r="P188" s="654">
        <v>20084</v>
      </c>
      <c r="Q188" s="677">
        <v>11072</v>
      </c>
      <c r="R188" s="654">
        <v>8376</v>
      </c>
      <c r="S188" s="677">
        <v>636</v>
      </c>
    </row>
    <row r="189" spans="1:19" ht="12.6" customHeight="1">
      <c r="A189" s="1132"/>
      <c r="B189" s="31"/>
      <c r="C189" s="27" t="s">
        <v>21</v>
      </c>
      <c r="D189" s="658">
        <v>100</v>
      </c>
      <c r="E189" s="678">
        <v>60.529621559362681</v>
      </c>
      <c r="F189" s="656">
        <v>38.955103745339791</v>
      </c>
      <c r="G189" s="678">
        <v>0.51527469529752901</v>
      </c>
      <c r="H189" s="658">
        <v>100</v>
      </c>
      <c r="I189" s="678">
        <v>54.861256844779845</v>
      </c>
      <c r="J189" s="656">
        <v>41.607776875912585</v>
      </c>
      <c r="K189" s="678">
        <v>3.5309662793075569</v>
      </c>
      <c r="L189" s="658">
        <v>100</v>
      </c>
      <c r="M189" s="678">
        <v>55.350312673182657</v>
      </c>
      <c r="N189" s="656">
        <v>41.495439546280963</v>
      </c>
      <c r="O189" s="678">
        <v>3.1542477805363847</v>
      </c>
      <c r="P189" s="658">
        <v>100</v>
      </c>
      <c r="Q189" s="678">
        <v>55.128460466042618</v>
      </c>
      <c r="R189" s="656">
        <v>41.704839673371843</v>
      </c>
      <c r="S189" s="678">
        <v>3.166699860585541</v>
      </c>
    </row>
    <row r="190" spans="1:19" ht="12.6" customHeight="1">
      <c r="A190" s="1132"/>
      <c r="B190" s="32" t="s">
        <v>1034</v>
      </c>
      <c r="C190" s="350" t="s">
        <v>198</v>
      </c>
      <c r="D190" s="663">
        <v>1123.7333333333333</v>
      </c>
      <c r="E190" s="662">
        <v>521</v>
      </c>
      <c r="F190" s="663">
        <v>596.73333333333335</v>
      </c>
      <c r="G190" s="662">
        <v>6</v>
      </c>
      <c r="H190" s="663">
        <v>1556.7295669172322</v>
      </c>
      <c r="I190" s="662">
        <v>661</v>
      </c>
      <c r="J190" s="663">
        <v>814.72956691723221</v>
      </c>
      <c r="K190" s="662">
        <v>81</v>
      </c>
      <c r="L190" s="663">
        <v>1724.4730039332851</v>
      </c>
      <c r="M190" s="662">
        <v>805</v>
      </c>
      <c r="N190" s="663">
        <v>820.4730039332851</v>
      </c>
      <c r="O190" s="662">
        <v>99</v>
      </c>
      <c r="P190" s="663">
        <v>1788</v>
      </c>
      <c r="Q190" s="662">
        <v>908</v>
      </c>
      <c r="R190" s="663">
        <v>777</v>
      </c>
      <c r="S190" s="662">
        <v>103</v>
      </c>
    </row>
    <row r="191" spans="1:19" ht="12.6" customHeight="1">
      <c r="A191" s="1133"/>
      <c r="B191" s="33"/>
      <c r="C191" s="351" t="s">
        <v>21</v>
      </c>
      <c r="D191" s="668">
        <v>100</v>
      </c>
      <c r="E191" s="667">
        <v>46.363312766967255</v>
      </c>
      <c r="F191" s="666">
        <v>53.102752728998581</v>
      </c>
      <c r="G191" s="667">
        <v>0.53393450403417186</v>
      </c>
      <c r="H191" s="668">
        <v>100</v>
      </c>
      <c r="I191" s="667">
        <v>42.460811052042146</v>
      </c>
      <c r="J191" s="666">
        <v>52.335973070173566</v>
      </c>
      <c r="K191" s="667">
        <v>5.2032158777842872</v>
      </c>
      <c r="L191" s="668">
        <v>100</v>
      </c>
      <c r="M191" s="667">
        <v>46.680927921974188</v>
      </c>
      <c r="N191" s="666">
        <v>47.578187774578055</v>
      </c>
      <c r="O191" s="667">
        <v>5.7408843034477579</v>
      </c>
      <c r="P191" s="668">
        <v>100</v>
      </c>
      <c r="Q191" s="667">
        <v>50.782997762863538</v>
      </c>
      <c r="R191" s="666">
        <v>43.456375838926178</v>
      </c>
      <c r="S191" s="667">
        <v>5.7606263982102908</v>
      </c>
    </row>
    <row r="192" spans="1:19" ht="12.6" customHeight="1">
      <c r="A192" s="1131" t="s">
        <v>16</v>
      </c>
      <c r="B192" s="30" t="s">
        <v>1042</v>
      </c>
      <c r="C192" s="975" t="s">
        <v>198</v>
      </c>
      <c r="D192" s="654">
        <v>3386.1838410634973</v>
      </c>
      <c r="E192" s="677">
        <v>2714</v>
      </c>
      <c r="F192" s="654">
        <v>666.92301721452657</v>
      </c>
      <c r="G192" s="677">
        <v>5.2608238489708512</v>
      </c>
      <c r="H192" s="654">
        <v>3544.2302005528759</v>
      </c>
      <c r="I192" s="677">
        <v>2230.906796297882</v>
      </c>
      <c r="J192" s="654">
        <v>1132.7432997602741</v>
      </c>
      <c r="K192" s="677">
        <v>180.58010449471988</v>
      </c>
      <c r="L192" s="654">
        <v>3271.6158072063326</v>
      </c>
      <c r="M192" s="677">
        <v>2039.9437761567915</v>
      </c>
      <c r="N192" s="654">
        <v>1105.8249678581801</v>
      </c>
      <c r="O192" s="677">
        <v>125.84706319136114</v>
      </c>
      <c r="P192" s="654">
        <v>2939.8929059453426</v>
      </c>
      <c r="Q192" s="677">
        <v>1733.6167471423194</v>
      </c>
      <c r="R192" s="654">
        <v>1043.773866011828</v>
      </c>
      <c r="S192" s="677">
        <v>162.50229279119552</v>
      </c>
    </row>
    <row r="193" spans="1:19" ht="12.6" customHeight="1">
      <c r="A193" s="1132"/>
      <c r="B193" s="31"/>
      <c r="C193" s="27" t="s">
        <v>21</v>
      </c>
      <c r="D193" s="658">
        <v>100</v>
      </c>
      <c r="E193" s="678">
        <v>80.149221878857446</v>
      </c>
      <c r="F193" s="656">
        <v>19.695416684909414</v>
      </c>
      <c r="G193" s="678">
        <v>0.1553614362331428</v>
      </c>
      <c r="H193" s="658">
        <v>100</v>
      </c>
      <c r="I193" s="678">
        <v>62.944748790580128</v>
      </c>
      <c r="J193" s="656">
        <v>31.960206749086833</v>
      </c>
      <c r="K193" s="678">
        <v>5.0950444603330398</v>
      </c>
      <c r="L193" s="658">
        <v>100</v>
      </c>
      <c r="M193" s="678">
        <v>62.352791292407929</v>
      </c>
      <c r="N193" s="656">
        <v>33.80057540443466</v>
      </c>
      <c r="O193" s="678">
        <v>3.8466333031574171</v>
      </c>
      <c r="P193" s="658">
        <v>100</v>
      </c>
      <c r="Q193" s="678">
        <v>58.968704051648544</v>
      </c>
      <c r="R193" s="656">
        <v>35.503805730508248</v>
      </c>
      <c r="S193" s="678">
        <v>5.5274902178432175</v>
      </c>
    </row>
    <row r="194" spans="1:19" ht="12.6" customHeight="1">
      <c r="A194" s="1132"/>
      <c r="B194" s="32" t="s">
        <v>1034</v>
      </c>
      <c r="C194" s="350" t="s">
        <v>198</v>
      </c>
      <c r="D194" s="663">
        <v>190.12600147252456</v>
      </c>
      <c r="E194" s="662">
        <v>166</v>
      </c>
      <c r="F194" s="663">
        <v>23.382073353108133</v>
      </c>
      <c r="G194" s="662">
        <v>0.74392811941642489</v>
      </c>
      <c r="H194" s="663">
        <v>205.22730817820678</v>
      </c>
      <c r="I194" s="662">
        <v>143.09320370211813</v>
      </c>
      <c r="J194" s="663">
        <v>47.714208970808521</v>
      </c>
      <c r="K194" s="662">
        <v>14.419895505280115</v>
      </c>
      <c r="L194" s="663">
        <v>243.3221651555364</v>
      </c>
      <c r="M194" s="662">
        <v>144.56652547498686</v>
      </c>
      <c r="N194" s="663">
        <v>89.638603655200512</v>
      </c>
      <c r="O194" s="662">
        <v>9.1170360253490355</v>
      </c>
      <c r="P194" s="663">
        <v>305.0060093550934</v>
      </c>
      <c r="Q194" s="662">
        <v>187.56872650375939</v>
      </c>
      <c r="R194" s="663">
        <v>84.939575642529505</v>
      </c>
      <c r="S194" s="662">
        <v>32.497707208804485</v>
      </c>
    </row>
    <row r="195" spans="1:19" ht="12.6" customHeight="1">
      <c r="A195" s="1133"/>
      <c r="B195" s="33"/>
      <c r="C195" s="351" t="s">
        <v>21</v>
      </c>
      <c r="D195" s="668">
        <v>100</v>
      </c>
      <c r="E195" s="667">
        <v>87.31051971552084</v>
      </c>
      <c r="F195" s="666">
        <v>12.298198653531941</v>
      </c>
      <c r="G195" s="667">
        <v>0.39128163094721746</v>
      </c>
      <c r="H195" s="668">
        <v>100</v>
      </c>
      <c r="I195" s="667">
        <v>69.724251110804801</v>
      </c>
      <c r="J195" s="666">
        <v>23.249444430356426</v>
      </c>
      <c r="K195" s="667">
        <v>7.026304458838764</v>
      </c>
      <c r="L195" s="668">
        <v>100</v>
      </c>
      <c r="M195" s="667">
        <v>59.413627764892297</v>
      </c>
      <c r="N195" s="666">
        <v>36.839473131394222</v>
      </c>
      <c r="O195" s="667">
        <v>3.7468991037134836</v>
      </c>
      <c r="P195" s="668">
        <v>100</v>
      </c>
      <c r="Q195" s="667">
        <v>61.496731457965659</v>
      </c>
      <c r="R195" s="666">
        <v>27.848492500894089</v>
      </c>
      <c r="S195" s="667">
        <v>10.654776041140252</v>
      </c>
    </row>
    <row r="196" spans="1:19" ht="12.6" customHeight="1">
      <c r="A196" s="1131" t="s">
        <v>17</v>
      </c>
      <c r="B196" s="30" t="s">
        <v>1042</v>
      </c>
      <c r="C196" s="975" t="s">
        <v>198</v>
      </c>
      <c r="D196" s="654">
        <v>28414.80488457629</v>
      </c>
      <c r="E196" s="677">
        <v>14913</v>
      </c>
      <c r="F196" s="654">
        <v>11733.491399820818</v>
      </c>
      <c r="G196" s="677">
        <v>1768.3134847554738</v>
      </c>
      <c r="H196" s="654">
        <v>18043</v>
      </c>
      <c r="I196" s="677">
        <v>9839</v>
      </c>
      <c r="J196" s="654">
        <v>7480</v>
      </c>
      <c r="K196" s="677">
        <v>724</v>
      </c>
      <c r="L196" s="654">
        <v>17643</v>
      </c>
      <c r="M196" s="677">
        <v>9655</v>
      </c>
      <c r="N196" s="654">
        <v>7279</v>
      </c>
      <c r="O196" s="677">
        <v>709</v>
      </c>
      <c r="P196" s="654">
        <v>18463</v>
      </c>
      <c r="Q196" s="677">
        <v>10022</v>
      </c>
      <c r="R196" s="654">
        <v>7629</v>
      </c>
      <c r="S196" s="677">
        <v>812</v>
      </c>
    </row>
    <row r="197" spans="1:19" ht="12.6" customHeight="1">
      <c r="A197" s="1132"/>
      <c r="B197" s="31"/>
      <c r="C197" s="27" t="s">
        <v>21</v>
      </c>
      <c r="D197" s="658">
        <v>100</v>
      </c>
      <c r="E197" s="678">
        <v>52.483203951524779</v>
      </c>
      <c r="F197" s="656">
        <v>41.293584268776101</v>
      </c>
      <c r="G197" s="678">
        <v>6.223211779699124</v>
      </c>
      <c r="H197" s="658">
        <v>100</v>
      </c>
      <c r="I197" s="678">
        <v>54.530842986199637</v>
      </c>
      <c r="J197" s="656">
        <v>41.456520534279221</v>
      </c>
      <c r="K197" s="678">
        <v>4.0126364795211433</v>
      </c>
      <c r="L197" s="658">
        <v>100</v>
      </c>
      <c r="M197" s="678">
        <v>54.724253244913001</v>
      </c>
      <c r="N197" s="656">
        <v>41.257155812503541</v>
      </c>
      <c r="O197" s="678">
        <v>4.0185909425834607</v>
      </c>
      <c r="P197" s="658">
        <v>100</v>
      </c>
      <c r="Q197" s="678">
        <v>54.281536045063092</v>
      </c>
      <c r="R197" s="656">
        <v>41.320478795428691</v>
      </c>
      <c r="S197" s="678">
        <v>4.3979851595082051</v>
      </c>
    </row>
    <row r="198" spans="1:19" ht="12.6" customHeight="1">
      <c r="A198" s="1132"/>
      <c r="B198" s="32" t="s">
        <v>1034</v>
      </c>
      <c r="C198" s="350" t="s">
        <v>198</v>
      </c>
      <c r="D198" s="663">
        <v>204.77297577607354</v>
      </c>
      <c r="E198" s="662">
        <v>45</v>
      </c>
      <c r="F198" s="663">
        <v>122.67905312413983</v>
      </c>
      <c r="G198" s="662">
        <v>37.093922651933703</v>
      </c>
      <c r="H198" s="663">
        <v>403</v>
      </c>
      <c r="I198" s="662">
        <v>199</v>
      </c>
      <c r="J198" s="663">
        <v>146</v>
      </c>
      <c r="K198" s="662">
        <v>58</v>
      </c>
      <c r="L198" s="663">
        <v>447</v>
      </c>
      <c r="M198" s="662">
        <v>237</v>
      </c>
      <c r="N198" s="663">
        <v>165</v>
      </c>
      <c r="O198" s="662">
        <v>45</v>
      </c>
      <c r="P198" s="663">
        <v>620</v>
      </c>
      <c r="Q198" s="662">
        <v>315</v>
      </c>
      <c r="R198" s="663">
        <v>246</v>
      </c>
      <c r="S198" s="662">
        <v>59</v>
      </c>
    </row>
    <row r="199" spans="1:19" ht="12.6" customHeight="1">
      <c r="A199" s="1133"/>
      <c r="B199" s="33"/>
      <c r="C199" s="351" t="s">
        <v>21</v>
      </c>
      <c r="D199" s="668">
        <v>100</v>
      </c>
      <c r="E199" s="667">
        <v>21.97555601731797</v>
      </c>
      <c r="F199" s="666">
        <v>59.909786757356933</v>
      </c>
      <c r="G199" s="667">
        <v>18.114657225325089</v>
      </c>
      <c r="H199" s="668">
        <v>100</v>
      </c>
      <c r="I199" s="667">
        <v>49.379652605459057</v>
      </c>
      <c r="J199" s="666">
        <v>36.228287841191062</v>
      </c>
      <c r="K199" s="667">
        <v>14.392059553349876</v>
      </c>
      <c r="L199" s="668">
        <v>100</v>
      </c>
      <c r="M199" s="667">
        <v>53.020134228187921</v>
      </c>
      <c r="N199" s="666">
        <v>36.912751677852349</v>
      </c>
      <c r="O199" s="667">
        <v>10.067114093959731</v>
      </c>
      <c r="P199" s="668">
        <v>100</v>
      </c>
      <c r="Q199" s="667">
        <v>50.806451612903224</v>
      </c>
      <c r="R199" s="666">
        <v>39.677419354838712</v>
      </c>
      <c r="S199" s="667">
        <v>9.5161290322580641</v>
      </c>
    </row>
    <row r="200" spans="1:19" ht="12.6" customHeight="1">
      <c r="A200" s="1131" t="s">
        <v>18</v>
      </c>
      <c r="B200" s="30" t="s">
        <v>1042</v>
      </c>
      <c r="C200" s="975" t="s">
        <v>198</v>
      </c>
      <c r="D200" s="654">
        <v>17161</v>
      </c>
      <c r="E200" s="677">
        <v>9610</v>
      </c>
      <c r="F200" s="654">
        <v>6345</v>
      </c>
      <c r="G200" s="677">
        <v>1206</v>
      </c>
      <c r="H200" s="654">
        <v>11004</v>
      </c>
      <c r="I200" s="677">
        <v>5716</v>
      </c>
      <c r="J200" s="654">
        <v>4817</v>
      </c>
      <c r="K200" s="677">
        <v>471</v>
      </c>
      <c r="L200" s="654">
        <v>10546</v>
      </c>
      <c r="M200" s="677">
        <v>5565</v>
      </c>
      <c r="N200" s="654">
        <v>4507</v>
      </c>
      <c r="O200" s="677">
        <v>474</v>
      </c>
      <c r="P200" s="654">
        <v>10155</v>
      </c>
      <c r="Q200" s="677">
        <v>5509</v>
      </c>
      <c r="R200" s="654">
        <v>4273</v>
      </c>
      <c r="S200" s="677">
        <v>373</v>
      </c>
    </row>
    <row r="201" spans="1:19" ht="12.6" customHeight="1">
      <c r="A201" s="1132"/>
      <c r="B201" s="31"/>
      <c r="C201" s="27" t="s">
        <v>21</v>
      </c>
      <c r="D201" s="658">
        <v>100</v>
      </c>
      <c r="E201" s="678">
        <v>55.999067653400147</v>
      </c>
      <c r="F201" s="656">
        <v>36.973369850241831</v>
      </c>
      <c r="G201" s="678">
        <v>7.027562496358021</v>
      </c>
      <c r="H201" s="658">
        <v>100</v>
      </c>
      <c r="I201" s="678">
        <v>51.94474736459469</v>
      </c>
      <c r="J201" s="656">
        <v>43.774990912395495</v>
      </c>
      <c r="K201" s="678">
        <v>4.2802617230098141</v>
      </c>
      <c r="L201" s="658">
        <v>100</v>
      </c>
      <c r="M201" s="678">
        <v>52.768822302294701</v>
      </c>
      <c r="N201" s="656">
        <v>42.736582590555663</v>
      </c>
      <c r="O201" s="678">
        <v>4.49459510714963</v>
      </c>
      <c r="P201" s="658">
        <v>100</v>
      </c>
      <c r="Q201" s="678">
        <v>54.249138355489904</v>
      </c>
      <c r="R201" s="656">
        <v>42.077794190054163</v>
      </c>
      <c r="S201" s="678">
        <v>3.6730674544559334</v>
      </c>
    </row>
    <row r="202" spans="1:19" ht="12.6" customHeight="1">
      <c r="A202" s="1132"/>
      <c r="B202" s="32" t="s">
        <v>1034</v>
      </c>
      <c r="C202" s="350" t="s">
        <v>198</v>
      </c>
      <c r="D202" s="663">
        <v>85</v>
      </c>
      <c r="E202" s="662">
        <v>30</v>
      </c>
      <c r="F202" s="663">
        <v>47</v>
      </c>
      <c r="G202" s="662">
        <v>8</v>
      </c>
      <c r="H202" s="663">
        <v>128</v>
      </c>
      <c r="I202" s="662">
        <v>63</v>
      </c>
      <c r="J202" s="663">
        <v>51</v>
      </c>
      <c r="K202" s="662">
        <v>14</v>
      </c>
      <c r="L202" s="663">
        <v>166</v>
      </c>
      <c r="M202" s="662">
        <v>89</v>
      </c>
      <c r="N202" s="663">
        <v>59</v>
      </c>
      <c r="O202" s="662">
        <v>18</v>
      </c>
      <c r="P202" s="663">
        <v>197</v>
      </c>
      <c r="Q202" s="662">
        <v>102</v>
      </c>
      <c r="R202" s="663">
        <v>74</v>
      </c>
      <c r="S202" s="662">
        <v>21</v>
      </c>
    </row>
    <row r="203" spans="1:19" ht="12.6" customHeight="1">
      <c r="A203" s="1133"/>
      <c r="B203" s="33"/>
      <c r="C203" s="351" t="s">
        <v>21</v>
      </c>
      <c r="D203" s="668">
        <v>100</v>
      </c>
      <c r="E203" s="667">
        <v>35.294117647058826</v>
      </c>
      <c r="F203" s="666">
        <v>55.294117647058826</v>
      </c>
      <c r="G203" s="667">
        <v>9.4117647058823533</v>
      </c>
      <c r="H203" s="668">
        <v>100</v>
      </c>
      <c r="I203" s="667">
        <v>49.21875</v>
      </c>
      <c r="J203" s="666">
        <v>39.84375</v>
      </c>
      <c r="K203" s="667">
        <v>10.9375</v>
      </c>
      <c r="L203" s="668">
        <v>100</v>
      </c>
      <c r="M203" s="667">
        <v>53.614457831325304</v>
      </c>
      <c r="N203" s="666">
        <v>35.542168674698793</v>
      </c>
      <c r="O203" s="667">
        <v>10.843373493975903</v>
      </c>
      <c r="P203" s="668">
        <v>100</v>
      </c>
      <c r="Q203" s="667">
        <v>51.776649746192895</v>
      </c>
      <c r="R203" s="666">
        <v>37.56345177664975</v>
      </c>
      <c r="S203" s="667">
        <v>10.659898477157361</v>
      </c>
    </row>
    <row r="204" spans="1:19" ht="12.6" customHeight="1">
      <c r="A204" s="1131" t="s">
        <v>19</v>
      </c>
      <c r="B204" s="30" t="s">
        <v>1042</v>
      </c>
      <c r="C204" s="975" t="s">
        <v>198</v>
      </c>
      <c r="D204" s="654">
        <v>13857.349578599928</v>
      </c>
      <c r="E204" s="677">
        <v>9393</v>
      </c>
      <c r="F204" s="654">
        <v>3948.3816505270161</v>
      </c>
      <c r="G204" s="677">
        <v>515.96792807291308</v>
      </c>
      <c r="H204" s="654">
        <v>14462.625</v>
      </c>
      <c r="I204" s="677">
        <v>8012</v>
      </c>
      <c r="J204" s="654">
        <v>5127.625</v>
      </c>
      <c r="K204" s="677">
        <v>1323</v>
      </c>
      <c r="L204" s="654">
        <v>16466.895344943066</v>
      </c>
      <c r="M204" s="677">
        <v>9092</v>
      </c>
      <c r="N204" s="654">
        <v>5905.8953449430674</v>
      </c>
      <c r="O204" s="677">
        <v>1469</v>
      </c>
      <c r="P204" s="654">
        <v>14936</v>
      </c>
      <c r="Q204" s="677">
        <v>7881</v>
      </c>
      <c r="R204" s="654">
        <v>5787</v>
      </c>
      <c r="S204" s="677">
        <v>1268</v>
      </c>
    </row>
    <row r="205" spans="1:19" ht="12.6" customHeight="1">
      <c r="A205" s="1132"/>
      <c r="B205" s="31"/>
      <c r="C205" s="27" t="s">
        <v>21</v>
      </c>
      <c r="D205" s="658">
        <v>100</v>
      </c>
      <c r="E205" s="678">
        <v>67.783524884915394</v>
      </c>
      <c r="F205" s="656">
        <v>28.493050767980549</v>
      </c>
      <c r="G205" s="678">
        <v>3.7234243471040704</v>
      </c>
      <c r="H205" s="658">
        <v>100</v>
      </c>
      <c r="I205" s="678">
        <v>55.397965445415345</v>
      </c>
      <c r="J205" s="656">
        <v>35.45431759448924</v>
      </c>
      <c r="K205" s="678">
        <v>9.1477169600954191</v>
      </c>
      <c r="L205" s="658">
        <v>100</v>
      </c>
      <c r="M205" s="678">
        <v>55.213808125598653</v>
      </c>
      <c r="N205" s="656">
        <v>35.865263130835103</v>
      </c>
      <c r="O205" s="678">
        <v>8.9209287435662574</v>
      </c>
      <c r="P205" s="658">
        <v>100</v>
      </c>
      <c r="Q205" s="678">
        <v>52.765131226566687</v>
      </c>
      <c r="R205" s="656">
        <v>38.745313336904125</v>
      </c>
      <c r="S205" s="678">
        <v>8.4895554365291908</v>
      </c>
    </row>
    <row r="206" spans="1:19" ht="12.6" customHeight="1">
      <c r="A206" s="1132"/>
      <c r="B206" s="32" t="s">
        <v>1034</v>
      </c>
      <c r="C206" s="350" t="s">
        <v>198</v>
      </c>
      <c r="D206" s="663">
        <v>289.85854151447597</v>
      </c>
      <c r="E206" s="662">
        <v>142</v>
      </c>
      <c r="F206" s="663">
        <v>137.99162136238471</v>
      </c>
      <c r="G206" s="662">
        <v>9.8669201520912555</v>
      </c>
      <c r="H206" s="663">
        <v>470.375</v>
      </c>
      <c r="I206" s="662">
        <v>202</v>
      </c>
      <c r="J206" s="663">
        <v>202.375</v>
      </c>
      <c r="K206" s="662">
        <v>66</v>
      </c>
      <c r="L206" s="663">
        <v>660.10465505693242</v>
      </c>
      <c r="M206" s="662">
        <v>269</v>
      </c>
      <c r="N206" s="663">
        <v>297.10465505693236</v>
      </c>
      <c r="O206" s="662">
        <v>94</v>
      </c>
      <c r="P206" s="663">
        <v>735</v>
      </c>
      <c r="Q206" s="662">
        <v>385</v>
      </c>
      <c r="R206" s="663">
        <v>229</v>
      </c>
      <c r="S206" s="662">
        <v>121</v>
      </c>
    </row>
    <row r="207" spans="1:19" ht="12.6" customHeight="1">
      <c r="A207" s="1133"/>
      <c r="B207" s="33"/>
      <c r="C207" s="351" t="s">
        <v>21</v>
      </c>
      <c r="D207" s="668">
        <v>100</v>
      </c>
      <c r="E207" s="667">
        <v>48.989413683677249</v>
      </c>
      <c r="F207" s="666">
        <v>47.606539604248027</v>
      </c>
      <c r="G207" s="667">
        <v>3.4040467120747193</v>
      </c>
      <c r="H207" s="668">
        <v>100</v>
      </c>
      <c r="I207" s="667">
        <v>42.944459208078662</v>
      </c>
      <c r="J207" s="666">
        <v>43.02418283284613</v>
      </c>
      <c r="K207" s="667">
        <v>14.031357959075205</v>
      </c>
      <c r="L207" s="668">
        <v>100</v>
      </c>
      <c r="M207" s="667">
        <v>40.751113924018519</v>
      </c>
      <c r="N207" s="666">
        <v>45.008719872049355</v>
      </c>
      <c r="O207" s="667">
        <v>14.240166203932123</v>
      </c>
      <c r="P207" s="668">
        <v>100</v>
      </c>
      <c r="Q207" s="667">
        <v>52.380952380952387</v>
      </c>
      <c r="R207" s="666">
        <v>31.15646258503401</v>
      </c>
      <c r="S207" s="667">
        <v>16.462585034013603</v>
      </c>
    </row>
    <row r="208" spans="1:19" ht="12.6" customHeight="1">
      <c r="A208" s="1131" t="s">
        <v>20</v>
      </c>
      <c r="B208" s="30" t="s">
        <v>1042</v>
      </c>
      <c r="C208" s="975" t="s">
        <v>198</v>
      </c>
      <c r="D208" s="654">
        <v>14879.346165323785</v>
      </c>
      <c r="E208" s="677">
        <v>8926</v>
      </c>
      <c r="F208" s="654">
        <v>5769</v>
      </c>
      <c r="G208" s="677">
        <v>184.34616532378394</v>
      </c>
      <c r="H208" s="654">
        <v>9556</v>
      </c>
      <c r="I208" s="677">
        <v>5083</v>
      </c>
      <c r="J208" s="654">
        <v>4223</v>
      </c>
      <c r="K208" s="677">
        <v>250</v>
      </c>
      <c r="L208" s="654">
        <v>8978</v>
      </c>
      <c r="M208" s="677">
        <v>4838</v>
      </c>
      <c r="N208" s="654">
        <v>3895</v>
      </c>
      <c r="O208" s="677">
        <v>245</v>
      </c>
      <c r="P208" s="654">
        <v>8989</v>
      </c>
      <c r="Q208" s="677">
        <v>4902</v>
      </c>
      <c r="R208" s="654">
        <v>3827</v>
      </c>
      <c r="S208" s="677">
        <v>260</v>
      </c>
    </row>
    <row r="209" spans="1:19" ht="12.6" customHeight="1">
      <c r="A209" s="1132"/>
      <c r="B209" s="31"/>
      <c r="C209" s="27" t="s">
        <v>21</v>
      </c>
      <c r="D209" s="658">
        <v>100</v>
      </c>
      <c r="E209" s="678">
        <v>59.989195095158031</v>
      </c>
      <c r="F209" s="656">
        <v>38.771864945548586</v>
      </c>
      <c r="G209" s="678">
        <v>1.2389399592933823</v>
      </c>
      <c r="H209" s="658">
        <v>100</v>
      </c>
      <c r="I209" s="678">
        <v>53.191712013394721</v>
      </c>
      <c r="J209" s="656">
        <v>44.19213059857681</v>
      </c>
      <c r="K209" s="678">
        <v>2.6161573880284639</v>
      </c>
      <c r="L209" s="658">
        <v>100</v>
      </c>
      <c r="M209" s="678">
        <v>53.88728001782134</v>
      </c>
      <c r="N209" s="656">
        <v>43.383827132991762</v>
      </c>
      <c r="O209" s="678">
        <v>2.7288928491869013</v>
      </c>
      <c r="P209" s="658">
        <v>100</v>
      </c>
      <c r="Q209" s="678">
        <v>54.533318500389363</v>
      </c>
      <c r="R209" s="656">
        <v>42.574257425742573</v>
      </c>
      <c r="S209" s="678">
        <v>2.8924240738680611</v>
      </c>
    </row>
    <row r="210" spans="1:19" ht="12.6" customHeight="1">
      <c r="A210" s="1132"/>
      <c r="B210" s="32" t="s">
        <v>1034</v>
      </c>
      <c r="C210" s="350" t="s">
        <v>198</v>
      </c>
      <c r="D210" s="663">
        <v>31</v>
      </c>
      <c r="E210" s="662">
        <v>17</v>
      </c>
      <c r="F210" s="663">
        <v>14</v>
      </c>
      <c r="G210" s="662">
        <v>0</v>
      </c>
      <c r="H210" s="663">
        <v>106</v>
      </c>
      <c r="I210" s="662">
        <v>43</v>
      </c>
      <c r="J210" s="663">
        <v>50</v>
      </c>
      <c r="K210" s="662">
        <v>13</v>
      </c>
      <c r="L210" s="663">
        <v>224</v>
      </c>
      <c r="M210" s="662">
        <v>135</v>
      </c>
      <c r="N210" s="663">
        <v>84</v>
      </c>
      <c r="O210" s="662">
        <v>5</v>
      </c>
      <c r="P210" s="663">
        <v>249</v>
      </c>
      <c r="Q210" s="662">
        <v>119</v>
      </c>
      <c r="R210" s="663">
        <v>112</v>
      </c>
      <c r="S210" s="662">
        <v>18</v>
      </c>
    </row>
    <row r="211" spans="1:19" ht="12.6" customHeight="1">
      <c r="A211" s="1133"/>
      <c r="B211" s="33"/>
      <c r="C211" s="351" t="s">
        <v>21</v>
      </c>
      <c r="D211" s="668">
        <v>100</v>
      </c>
      <c r="E211" s="667">
        <v>54.838709677419352</v>
      </c>
      <c r="F211" s="666">
        <v>45.161290322580641</v>
      </c>
      <c r="G211" s="667">
        <v>0</v>
      </c>
      <c r="H211" s="668">
        <v>100</v>
      </c>
      <c r="I211" s="667">
        <v>40.566037735849058</v>
      </c>
      <c r="J211" s="666">
        <v>47.169811320754718</v>
      </c>
      <c r="K211" s="667">
        <v>12.264150943396226</v>
      </c>
      <c r="L211" s="668">
        <v>100</v>
      </c>
      <c r="M211" s="667">
        <v>60.267857142857139</v>
      </c>
      <c r="N211" s="666">
        <v>37.5</v>
      </c>
      <c r="O211" s="667">
        <v>2.2321428571428572</v>
      </c>
      <c r="P211" s="668">
        <v>100</v>
      </c>
      <c r="Q211" s="667">
        <v>47.791164658634536</v>
      </c>
      <c r="R211" s="666">
        <v>44.979919678714857</v>
      </c>
      <c r="S211" s="667">
        <v>7.2289156626506017</v>
      </c>
    </row>
    <row r="212" spans="1:19" ht="12.6" customHeight="1">
      <c r="A212" s="1134" t="s">
        <v>179</v>
      </c>
      <c r="B212" s="1134"/>
      <c r="C212" s="1134"/>
      <c r="D212" s="1134"/>
      <c r="E212" s="1134"/>
      <c r="F212" s="1134"/>
      <c r="G212" s="1134"/>
      <c r="H212" s="1134"/>
      <c r="I212" s="1134"/>
      <c r="J212" s="1134"/>
      <c r="K212" s="1134"/>
      <c r="L212" s="1134"/>
      <c r="M212" s="1134"/>
      <c r="N212" s="1134"/>
      <c r="O212" s="1134"/>
      <c r="P212" s="1134"/>
      <c r="Q212" s="1134"/>
      <c r="R212" s="1134"/>
      <c r="S212" s="1134"/>
    </row>
    <row r="213" spans="1:19" ht="12.6" customHeight="1">
      <c r="A213" s="1131" t="s">
        <v>4</v>
      </c>
      <c r="B213" s="30" t="s">
        <v>1042</v>
      </c>
      <c r="C213" s="975" t="s">
        <v>198</v>
      </c>
      <c r="D213" s="654">
        <v>143000.27674490938</v>
      </c>
      <c r="E213" s="677">
        <v>100570</v>
      </c>
      <c r="F213" s="654">
        <v>40486.813547159167</v>
      </c>
      <c r="G213" s="677">
        <v>1943.4631977502122</v>
      </c>
      <c r="H213" s="654">
        <v>145124.67903794316</v>
      </c>
      <c r="I213" s="677">
        <v>95318.779339613233</v>
      </c>
      <c r="J213" s="654">
        <v>45806.298380666027</v>
      </c>
      <c r="K213" s="677">
        <v>3999.6013176639185</v>
      </c>
      <c r="L213" s="654">
        <v>145556.82630495206</v>
      </c>
      <c r="M213" s="677">
        <v>99290.836913012346</v>
      </c>
      <c r="N213" s="654">
        <v>42979.903820147701</v>
      </c>
      <c r="O213" s="677">
        <v>3286.0855717919972</v>
      </c>
      <c r="P213" s="654">
        <v>154344.63022768823</v>
      </c>
      <c r="Q213" s="677">
        <v>104648.56788517554</v>
      </c>
      <c r="R213" s="654">
        <v>44656.379412805327</v>
      </c>
      <c r="S213" s="677">
        <v>5039.6829297073718</v>
      </c>
    </row>
    <row r="214" spans="1:19" ht="12.6" customHeight="1">
      <c r="A214" s="1132"/>
      <c r="B214" s="31"/>
      <c r="C214" s="27" t="s">
        <v>21</v>
      </c>
      <c r="D214" s="658">
        <v>100</v>
      </c>
      <c r="E214" s="678">
        <v>70.328535223327933</v>
      </c>
      <c r="F214" s="656">
        <v>28.312402233585498</v>
      </c>
      <c r="G214" s="678">
        <v>1.3590625430865797</v>
      </c>
      <c r="H214" s="658">
        <v>100</v>
      </c>
      <c r="I214" s="678">
        <v>65.680613367414878</v>
      </c>
      <c r="J214" s="656">
        <v>31.563410637201045</v>
      </c>
      <c r="K214" s="678">
        <v>2.7559759953840892</v>
      </c>
      <c r="L214" s="658">
        <v>100</v>
      </c>
      <c r="M214" s="678">
        <v>68.21448325961083</v>
      </c>
      <c r="N214" s="656">
        <v>29.527920408282121</v>
      </c>
      <c r="O214" s="678">
        <v>2.2575963321070294</v>
      </c>
      <c r="P214" s="658">
        <v>100</v>
      </c>
      <c r="Q214" s="678">
        <v>67.80188447813093</v>
      </c>
      <c r="R214" s="656">
        <v>28.93290122690275</v>
      </c>
      <c r="S214" s="678">
        <v>3.2652142949663121</v>
      </c>
    </row>
    <row r="215" spans="1:19" ht="12.6" customHeight="1">
      <c r="A215" s="1132"/>
      <c r="B215" s="32" t="s">
        <v>1034</v>
      </c>
      <c r="C215" s="350" t="s">
        <v>198</v>
      </c>
      <c r="D215" s="663">
        <v>6292.4372112305382</v>
      </c>
      <c r="E215" s="662">
        <v>4243</v>
      </c>
      <c r="F215" s="663">
        <v>1895.3492300289843</v>
      </c>
      <c r="G215" s="662">
        <v>154.08798120155399</v>
      </c>
      <c r="H215" s="663">
        <v>8130.8382034361466</v>
      </c>
      <c r="I215" s="662">
        <v>4756.2206603867689</v>
      </c>
      <c r="J215" s="663">
        <v>2922.2188607132957</v>
      </c>
      <c r="K215" s="662">
        <v>452.39868233608161</v>
      </c>
      <c r="L215" s="663">
        <v>10385.908508458371</v>
      </c>
      <c r="M215" s="662">
        <v>6002.1630869876508</v>
      </c>
      <c r="N215" s="663">
        <v>3747.8309932627167</v>
      </c>
      <c r="O215" s="662">
        <v>635.91442820800285</v>
      </c>
      <c r="P215" s="663">
        <v>15480.347578044788</v>
      </c>
      <c r="Q215" s="662">
        <v>8876.392487970299</v>
      </c>
      <c r="R215" s="663">
        <v>4770.1452245119772</v>
      </c>
      <c r="S215" s="662">
        <v>1833.8098655625117</v>
      </c>
    </row>
    <row r="216" spans="1:19" ht="12.6" customHeight="1">
      <c r="A216" s="1133"/>
      <c r="B216" s="33"/>
      <c r="C216" s="351" t="s">
        <v>21</v>
      </c>
      <c r="D216" s="668">
        <v>100</v>
      </c>
      <c r="E216" s="667">
        <v>67.430152380817262</v>
      </c>
      <c r="F216" s="666">
        <v>30.121067027037256</v>
      </c>
      <c r="G216" s="667">
        <v>2.4487805921454844</v>
      </c>
      <c r="H216" s="668">
        <v>100</v>
      </c>
      <c r="I216" s="667">
        <v>58.496068195979575</v>
      </c>
      <c r="J216" s="666">
        <v>35.93994601292578</v>
      </c>
      <c r="K216" s="667">
        <v>5.5639857910946358</v>
      </c>
      <c r="L216" s="668">
        <v>100</v>
      </c>
      <c r="M216" s="667">
        <v>57.791411142313052</v>
      </c>
      <c r="N216" s="666">
        <v>36.085730874775678</v>
      </c>
      <c r="O216" s="667">
        <v>6.122857982911257</v>
      </c>
      <c r="P216" s="668">
        <v>100</v>
      </c>
      <c r="Q216" s="667">
        <v>57.339749273842934</v>
      </c>
      <c r="R216" s="666">
        <v>30.814199748830578</v>
      </c>
      <c r="S216" s="667">
        <v>11.846050977326488</v>
      </c>
    </row>
    <row r="217" spans="1:19" ht="12.6" customHeight="1">
      <c r="A217" s="1131" t="s">
        <v>5</v>
      </c>
      <c r="B217" s="30" t="s">
        <v>1042</v>
      </c>
      <c r="C217" s="975" t="s">
        <v>198</v>
      </c>
      <c r="D217" s="654">
        <v>14861.098761317304</v>
      </c>
      <c r="E217" s="677">
        <v>10098</v>
      </c>
      <c r="F217" s="654">
        <v>4371.0987613173038</v>
      </c>
      <c r="G217" s="677">
        <v>392</v>
      </c>
      <c r="H217" s="654">
        <v>18717.852251809734</v>
      </c>
      <c r="I217" s="677">
        <v>12511.22843238643</v>
      </c>
      <c r="J217" s="654">
        <v>5449.0225017593875</v>
      </c>
      <c r="K217" s="677">
        <v>757.60131766391839</v>
      </c>
      <c r="L217" s="654">
        <v>19856.466565226314</v>
      </c>
      <c r="M217" s="677">
        <v>13455.04061518026</v>
      </c>
      <c r="N217" s="654">
        <v>5463.3403782540545</v>
      </c>
      <c r="O217" s="677">
        <v>938.08557179199715</v>
      </c>
      <c r="P217" s="654">
        <v>21074.437377157865</v>
      </c>
      <c r="Q217" s="677">
        <v>14243.340617446323</v>
      </c>
      <c r="R217" s="654">
        <v>5792.0044181860985</v>
      </c>
      <c r="S217" s="677">
        <v>1039.0923415254388</v>
      </c>
    </row>
    <row r="218" spans="1:19" ht="12.6" customHeight="1">
      <c r="A218" s="1132"/>
      <c r="B218" s="31"/>
      <c r="C218" s="27" t="s">
        <v>21</v>
      </c>
      <c r="D218" s="658">
        <v>100</v>
      </c>
      <c r="E218" s="678">
        <v>67.949215345264975</v>
      </c>
      <c r="F218" s="656">
        <v>29.413025453373979</v>
      </c>
      <c r="G218" s="678">
        <v>2.6377592013610487</v>
      </c>
      <c r="H218" s="658">
        <v>100</v>
      </c>
      <c r="I218" s="678">
        <v>66.841153910576367</v>
      </c>
      <c r="J218" s="656">
        <v>29.11136613567697</v>
      </c>
      <c r="K218" s="678">
        <v>4.0474799537466684</v>
      </c>
      <c r="L218" s="658">
        <v>100</v>
      </c>
      <c r="M218" s="678">
        <v>67.761505154917302</v>
      </c>
      <c r="N218" s="656">
        <v>27.514162000110044</v>
      </c>
      <c r="O218" s="678">
        <v>4.7243328449726389</v>
      </c>
      <c r="P218" s="658">
        <v>100</v>
      </c>
      <c r="Q218" s="678">
        <v>67.585864156375436</v>
      </c>
      <c r="R218" s="656">
        <v>27.483554196630323</v>
      </c>
      <c r="S218" s="678">
        <v>4.9305816469942352</v>
      </c>
    </row>
    <row r="219" spans="1:19" ht="12.6" customHeight="1">
      <c r="A219" s="1132"/>
      <c r="B219" s="32" t="s">
        <v>1034</v>
      </c>
      <c r="C219" s="350" t="s">
        <v>198</v>
      </c>
      <c r="D219" s="663">
        <v>1503.9012386826957</v>
      </c>
      <c r="E219" s="662">
        <v>1025</v>
      </c>
      <c r="F219" s="663">
        <v>419.90123868269586</v>
      </c>
      <c r="G219" s="662">
        <v>59</v>
      </c>
      <c r="H219" s="663">
        <v>2407.1477481902652</v>
      </c>
      <c r="I219" s="662">
        <v>1538.7715676135711</v>
      </c>
      <c r="J219" s="663">
        <v>703.97749824061248</v>
      </c>
      <c r="K219" s="662">
        <v>164.39868233608163</v>
      </c>
      <c r="L219" s="663">
        <v>2952.5334347736884</v>
      </c>
      <c r="M219" s="662">
        <v>1867.9593848197396</v>
      </c>
      <c r="N219" s="663">
        <v>848.65962174594597</v>
      </c>
      <c r="O219" s="662">
        <v>235.91442820800285</v>
      </c>
      <c r="P219" s="663">
        <v>3792.5626228421402</v>
      </c>
      <c r="Q219" s="662">
        <v>2364.6593825536775</v>
      </c>
      <c r="R219" s="663">
        <v>1050.9955818139017</v>
      </c>
      <c r="S219" s="662">
        <v>376.9076584745614</v>
      </c>
    </row>
    <row r="220" spans="1:19" ht="12.6" customHeight="1">
      <c r="A220" s="1133"/>
      <c r="B220" s="33"/>
      <c r="C220" s="351" t="s">
        <v>21</v>
      </c>
      <c r="D220" s="668">
        <v>100</v>
      </c>
      <c r="E220" s="667">
        <v>68.156071265545521</v>
      </c>
      <c r="F220" s="666">
        <v>27.920798778681622</v>
      </c>
      <c r="G220" s="667">
        <v>3.9231299557728647</v>
      </c>
      <c r="H220" s="668">
        <v>100</v>
      </c>
      <c r="I220" s="667">
        <v>63.925098439447503</v>
      </c>
      <c r="J220" s="666">
        <v>29.245296586795504</v>
      </c>
      <c r="K220" s="667">
        <v>6.8296049737569851</v>
      </c>
      <c r="L220" s="668">
        <v>100</v>
      </c>
      <c r="M220" s="667">
        <v>63.266324534032535</v>
      </c>
      <c r="N220" s="666">
        <v>28.743438152157481</v>
      </c>
      <c r="O220" s="667">
        <v>7.9902373138099847</v>
      </c>
      <c r="P220" s="668">
        <v>100</v>
      </c>
      <c r="Q220" s="667">
        <v>62.34991001365735</v>
      </c>
      <c r="R220" s="666">
        <v>27.71201655270988</v>
      </c>
      <c r="S220" s="667">
        <v>9.9380734336327823</v>
      </c>
    </row>
    <row r="221" spans="1:19" ht="12.6" customHeight="1">
      <c r="A221" s="1131" t="s">
        <v>6</v>
      </c>
      <c r="B221" s="30" t="s">
        <v>1042</v>
      </c>
      <c r="C221" s="975" t="s">
        <v>198</v>
      </c>
      <c r="D221" s="654">
        <v>13207.499591776144</v>
      </c>
      <c r="E221" s="677">
        <v>8977</v>
      </c>
      <c r="F221" s="654">
        <v>4064</v>
      </c>
      <c r="G221" s="677">
        <v>166.49959177614488</v>
      </c>
      <c r="H221" s="654">
        <v>15452</v>
      </c>
      <c r="I221" s="677">
        <v>10329</v>
      </c>
      <c r="J221" s="654">
        <v>4777</v>
      </c>
      <c r="K221" s="677">
        <v>346</v>
      </c>
      <c r="L221" s="654">
        <v>16717</v>
      </c>
      <c r="M221" s="677">
        <v>11356</v>
      </c>
      <c r="N221" s="654">
        <v>4931</v>
      </c>
      <c r="O221" s="677">
        <v>430</v>
      </c>
      <c r="P221" s="654">
        <v>18160.994996574675</v>
      </c>
      <c r="Q221" s="677">
        <v>12769</v>
      </c>
      <c r="R221" s="654">
        <v>4922.0208333333339</v>
      </c>
      <c r="S221" s="677">
        <v>469.97416324133883</v>
      </c>
    </row>
    <row r="222" spans="1:19" ht="12.6" customHeight="1">
      <c r="A222" s="1132"/>
      <c r="B222" s="31"/>
      <c r="C222" s="27" t="s">
        <v>21</v>
      </c>
      <c r="D222" s="658">
        <v>100</v>
      </c>
      <c r="E222" s="678">
        <v>67.968959132807157</v>
      </c>
      <c r="F222" s="656">
        <v>30.770396559622178</v>
      </c>
      <c r="G222" s="678">
        <v>1.2606443075706659</v>
      </c>
      <c r="H222" s="658">
        <v>100</v>
      </c>
      <c r="I222" s="678">
        <v>66.845715764949517</v>
      </c>
      <c r="J222" s="656">
        <v>30.915091897488999</v>
      </c>
      <c r="K222" s="678">
        <v>2.2391923375614806</v>
      </c>
      <c r="L222" s="658">
        <v>100</v>
      </c>
      <c r="M222" s="678">
        <v>67.930848836513718</v>
      </c>
      <c r="N222" s="656">
        <v>29.496919303702818</v>
      </c>
      <c r="O222" s="678">
        <v>2.5722318597834541</v>
      </c>
      <c r="P222" s="658">
        <v>100</v>
      </c>
      <c r="Q222" s="678">
        <v>70.310024326356285</v>
      </c>
      <c r="R222" s="656">
        <v>27.102154007870556</v>
      </c>
      <c r="S222" s="678">
        <v>2.5878216657731592</v>
      </c>
    </row>
    <row r="223" spans="1:19" ht="12.6" customHeight="1">
      <c r="A223" s="1132"/>
      <c r="B223" s="32" t="s">
        <v>1034</v>
      </c>
      <c r="C223" s="350" t="s">
        <v>198</v>
      </c>
      <c r="D223" s="663">
        <v>643</v>
      </c>
      <c r="E223" s="662">
        <v>362</v>
      </c>
      <c r="F223" s="663">
        <v>272</v>
      </c>
      <c r="G223" s="662">
        <v>9</v>
      </c>
      <c r="H223" s="663">
        <v>1102</v>
      </c>
      <c r="I223" s="662">
        <v>627</v>
      </c>
      <c r="J223" s="663">
        <v>442</v>
      </c>
      <c r="K223" s="662">
        <v>33</v>
      </c>
      <c r="L223" s="663">
        <v>1269</v>
      </c>
      <c r="M223" s="662">
        <v>578</v>
      </c>
      <c r="N223" s="663">
        <v>647</v>
      </c>
      <c r="O223" s="662">
        <v>44</v>
      </c>
      <c r="P223" s="663">
        <v>1887.0050034253279</v>
      </c>
      <c r="Q223" s="662">
        <v>915</v>
      </c>
      <c r="R223" s="663">
        <v>782.97916666666674</v>
      </c>
      <c r="S223" s="662">
        <v>189.02583675866117</v>
      </c>
    </row>
    <row r="224" spans="1:19" ht="12.6" customHeight="1">
      <c r="A224" s="1133"/>
      <c r="B224" s="33"/>
      <c r="C224" s="351" t="s">
        <v>21</v>
      </c>
      <c r="D224" s="668">
        <v>100</v>
      </c>
      <c r="E224" s="667">
        <v>56.298600311041994</v>
      </c>
      <c r="F224" s="666">
        <v>42.301710730948678</v>
      </c>
      <c r="G224" s="667">
        <v>1.3996889580093312</v>
      </c>
      <c r="H224" s="668">
        <v>100</v>
      </c>
      <c r="I224" s="667">
        <v>56.896551724137936</v>
      </c>
      <c r="J224" s="666">
        <v>40.10889292196007</v>
      </c>
      <c r="K224" s="667">
        <v>2.9945553539019962</v>
      </c>
      <c r="L224" s="668">
        <v>100</v>
      </c>
      <c r="M224" s="667">
        <v>45.547675334909378</v>
      </c>
      <c r="N224" s="666">
        <v>50.985027580772254</v>
      </c>
      <c r="O224" s="667">
        <v>3.467297084318361</v>
      </c>
      <c r="P224" s="668">
        <v>100</v>
      </c>
      <c r="Q224" s="667">
        <v>48.489537565564177</v>
      </c>
      <c r="R224" s="666">
        <v>41.493221546598328</v>
      </c>
      <c r="S224" s="667">
        <v>10.01724088783749</v>
      </c>
    </row>
    <row r="225" spans="1:19" ht="12.6" customHeight="1">
      <c r="A225" s="1131" t="s">
        <v>7</v>
      </c>
      <c r="B225" s="30" t="s">
        <v>1042</v>
      </c>
      <c r="C225" s="975" t="s">
        <v>198</v>
      </c>
      <c r="D225" s="654">
        <v>8644</v>
      </c>
      <c r="E225" s="677">
        <v>5517</v>
      </c>
      <c r="F225" s="654">
        <v>3116</v>
      </c>
      <c r="G225" s="677">
        <v>11</v>
      </c>
      <c r="H225" s="654">
        <v>8929.9983695652172</v>
      </c>
      <c r="I225" s="677">
        <v>5409.9983695652172</v>
      </c>
      <c r="J225" s="654">
        <v>3501</v>
      </c>
      <c r="K225" s="677">
        <v>19</v>
      </c>
      <c r="L225" s="654">
        <v>8763.114016736401</v>
      </c>
      <c r="M225" s="677">
        <v>5188.1140167364019</v>
      </c>
      <c r="N225" s="654">
        <v>3554.9999999999995</v>
      </c>
      <c r="O225" s="677">
        <v>20</v>
      </c>
      <c r="P225" s="654">
        <v>8903.5550739902701</v>
      </c>
      <c r="Q225" s="677">
        <v>5400.9856638271358</v>
      </c>
      <c r="R225" s="654">
        <v>3486.5694101631339</v>
      </c>
      <c r="S225" s="677">
        <v>16</v>
      </c>
    </row>
    <row r="226" spans="1:19" ht="12.6" customHeight="1">
      <c r="A226" s="1132"/>
      <c r="B226" s="31"/>
      <c r="C226" s="27" t="s">
        <v>21</v>
      </c>
      <c r="D226" s="658">
        <v>100</v>
      </c>
      <c r="E226" s="678">
        <v>63.824618232299855</v>
      </c>
      <c r="F226" s="656">
        <v>36.048125867653866</v>
      </c>
      <c r="G226" s="678">
        <v>0.12725590004627488</v>
      </c>
      <c r="H226" s="658">
        <v>100</v>
      </c>
      <c r="I226" s="678">
        <v>60.5822996340437</v>
      </c>
      <c r="J226" s="656">
        <v>39.20493436966278</v>
      </c>
      <c r="K226" s="678">
        <v>0.21276599629351409</v>
      </c>
      <c r="L226" s="658">
        <v>100</v>
      </c>
      <c r="M226" s="678">
        <v>59.203999934586982</v>
      </c>
      <c r="N226" s="656">
        <v>40.567770694417696</v>
      </c>
      <c r="O226" s="678">
        <v>0.22822937099531759</v>
      </c>
      <c r="P226" s="658">
        <v>100</v>
      </c>
      <c r="Q226" s="678">
        <v>60.661001352200294</v>
      </c>
      <c r="R226" s="656">
        <v>39.159295148837352</v>
      </c>
      <c r="S226" s="678">
        <v>0.17970349896234589</v>
      </c>
    </row>
    <row r="227" spans="1:19" ht="12.6" customHeight="1">
      <c r="A227" s="1132"/>
      <c r="B227" s="32" t="s">
        <v>1034</v>
      </c>
      <c r="C227" s="350" t="s">
        <v>198</v>
      </c>
      <c r="D227" s="663">
        <v>507</v>
      </c>
      <c r="E227" s="662">
        <v>327</v>
      </c>
      <c r="F227" s="663">
        <v>175</v>
      </c>
      <c r="G227" s="662">
        <v>5</v>
      </c>
      <c r="H227" s="663">
        <v>544.00163043478256</v>
      </c>
      <c r="I227" s="662">
        <v>263.00163043478261</v>
      </c>
      <c r="J227" s="663">
        <v>280</v>
      </c>
      <c r="K227" s="662">
        <v>1</v>
      </c>
      <c r="L227" s="663">
        <v>662.88598326359829</v>
      </c>
      <c r="M227" s="662">
        <v>343.88598326359829</v>
      </c>
      <c r="N227" s="663">
        <v>315</v>
      </c>
      <c r="O227" s="662">
        <v>4</v>
      </c>
      <c r="P227" s="663">
        <v>1106.4449260097313</v>
      </c>
      <c r="Q227" s="662">
        <v>520.01433617286511</v>
      </c>
      <c r="R227" s="663">
        <v>547.43058983686615</v>
      </c>
      <c r="S227" s="662">
        <v>39</v>
      </c>
    </row>
    <row r="228" spans="1:19" ht="12.6" customHeight="1">
      <c r="A228" s="1133"/>
      <c r="B228" s="33"/>
      <c r="C228" s="351" t="s">
        <v>21</v>
      </c>
      <c r="D228" s="668">
        <v>100</v>
      </c>
      <c r="E228" s="667">
        <v>64.497041420118336</v>
      </c>
      <c r="F228" s="666">
        <v>34.516765285996051</v>
      </c>
      <c r="G228" s="667">
        <v>0.98619329388560162</v>
      </c>
      <c r="H228" s="668">
        <v>100</v>
      </c>
      <c r="I228" s="667">
        <v>48.345743049443392</v>
      </c>
      <c r="J228" s="666">
        <v>51.470433972084884</v>
      </c>
      <c r="K228" s="667">
        <v>0.18382297847173173</v>
      </c>
      <c r="L228" s="668">
        <v>100</v>
      </c>
      <c r="M228" s="667">
        <v>51.877093790781082</v>
      </c>
      <c r="N228" s="666">
        <v>47.519484187786702</v>
      </c>
      <c r="O228" s="667">
        <v>0.60342202143221202</v>
      </c>
      <c r="P228" s="668">
        <v>100</v>
      </c>
      <c r="Q228" s="667">
        <v>46.998664275883854</v>
      </c>
      <c r="R228" s="666">
        <v>49.476533080694111</v>
      </c>
      <c r="S228" s="667">
        <v>3.5248026434220363</v>
      </c>
    </row>
    <row r="229" spans="1:19" ht="12.6" customHeight="1">
      <c r="A229" s="1131" t="s">
        <v>8</v>
      </c>
      <c r="B229" s="30" t="s">
        <v>1042</v>
      </c>
      <c r="C229" s="975" t="s">
        <v>198</v>
      </c>
      <c r="D229" s="654">
        <v>3824.2222872184848</v>
      </c>
      <c r="E229" s="677">
        <v>2445</v>
      </c>
      <c r="F229" s="654">
        <v>1379.1538461538462</v>
      </c>
      <c r="G229" s="677">
        <v>6.8441064638783189E-2</v>
      </c>
      <c r="H229" s="654">
        <v>2829</v>
      </c>
      <c r="I229" s="677">
        <v>1613</v>
      </c>
      <c r="J229" s="654">
        <v>1187</v>
      </c>
      <c r="K229" s="677">
        <v>29</v>
      </c>
      <c r="L229" s="654">
        <v>2521</v>
      </c>
      <c r="M229" s="677">
        <v>1464</v>
      </c>
      <c r="N229" s="654">
        <v>1007</v>
      </c>
      <c r="O229" s="677">
        <v>50</v>
      </c>
      <c r="P229" s="654">
        <v>2944</v>
      </c>
      <c r="Q229" s="677">
        <v>1713</v>
      </c>
      <c r="R229" s="654">
        <v>1210</v>
      </c>
      <c r="S229" s="677">
        <v>21</v>
      </c>
    </row>
    <row r="230" spans="1:19" ht="12.6" customHeight="1">
      <c r="A230" s="1132"/>
      <c r="B230" s="31"/>
      <c r="C230" s="27" t="s">
        <v>21</v>
      </c>
      <c r="D230" s="658">
        <v>100</v>
      </c>
      <c r="E230" s="678">
        <v>63.934568034180607</v>
      </c>
      <c r="F230" s="656">
        <v>36.063642293057235</v>
      </c>
      <c r="G230" s="678">
        <v>1.7896727621595243E-3</v>
      </c>
      <c r="H230" s="686">
        <v>100</v>
      </c>
      <c r="I230" s="684">
        <v>57.016613644397317</v>
      </c>
      <c r="J230" s="685">
        <v>41.958289148108875</v>
      </c>
      <c r="K230" s="684">
        <v>1.0250972074938141</v>
      </c>
      <c r="L230" s="686">
        <v>100</v>
      </c>
      <c r="M230" s="684">
        <v>58.072193573978581</v>
      </c>
      <c r="N230" s="685">
        <v>39.94446648155494</v>
      </c>
      <c r="O230" s="684">
        <v>1.9833399444664817</v>
      </c>
      <c r="P230" s="686">
        <v>100</v>
      </c>
      <c r="Q230" s="684">
        <v>58.186141304347828</v>
      </c>
      <c r="R230" s="685">
        <v>41.100543478260867</v>
      </c>
      <c r="S230" s="684">
        <v>0.71331521739130432</v>
      </c>
    </row>
    <row r="231" spans="1:19" ht="12.6" customHeight="1">
      <c r="A231" s="1132"/>
      <c r="B231" s="32" t="s">
        <v>1034</v>
      </c>
      <c r="C231" s="350" t="s">
        <v>198</v>
      </c>
      <c r="D231" s="663">
        <v>9.8461538461538467</v>
      </c>
      <c r="E231" s="662">
        <v>4</v>
      </c>
      <c r="F231" s="663">
        <v>5.8461538461538467</v>
      </c>
      <c r="G231" s="662">
        <v>0</v>
      </c>
      <c r="H231" s="688">
        <v>39</v>
      </c>
      <c r="I231" s="687">
        <v>15</v>
      </c>
      <c r="J231" s="688">
        <v>24</v>
      </c>
      <c r="K231" s="687">
        <v>0</v>
      </c>
      <c r="L231" s="688">
        <v>77</v>
      </c>
      <c r="M231" s="687">
        <v>43</v>
      </c>
      <c r="N231" s="688">
        <v>30</v>
      </c>
      <c r="O231" s="687">
        <v>4</v>
      </c>
      <c r="P231" s="688">
        <v>134</v>
      </c>
      <c r="Q231" s="687">
        <v>37</v>
      </c>
      <c r="R231" s="688">
        <v>73</v>
      </c>
      <c r="S231" s="687">
        <v>24</v>
      </c>
    </row>
    <row r="232" spans="1:19" ht="12.6" customHeight="1">
      <c r="A232" s="1133"/>
      <c r="B232" s="33"/>
      <c r="C232" s="351" t="s">
        <v>21</v>
      </c>
      <c r="D232" s="668">
        <v>100</v>
      </c>
      <c r="E232" s="667">
        <v>40.625</v>
      </c>
      <c r="F232" s="666">
        <v>59.375</v>
      </c>
      <c r="G232" s="667">
        <v>0</v>
      </c>
      <c r="H232" s="691">
        <v>100</v>
      </c>
      <c r="I232" s="689">
        <v>38.461538461538467</v>
      </c>
      <c r="J232" s="690">
        <v>61.53846153846154</v>
      </c>
      <c r="K232" s="689">
        <v>0</v>
      </c>
      <c r="L232" s="691">
        <v>100</v>
      </c>
      <c r="M232" s="689">
        <v>55.844155844155843</v>
      </c>
      <c r="N232" s="690">
        <v>38.961038961038966</v>
      </c>
      <c r="O232" s="689">
        <v>5.1948051948051948</v>
      </c>
      <c r="P232" s="691">
        <v>100</v>
      </c>
      <c r="Q232" s="689">
        <v>27.611940298507463</v>
      </c>
      <c r="R232" s="690">
        <v>54.477611940298509</v>
      </c>
      <c r="S232" s="689">
        <v>17.910447761194028</v>
      </c>
    </row>
    <row r="233" spans="1:19" ht="12.6" customHeight="1">
      <c r="A233" s="1124" t="s">
        <v>9</v>
      </c>
      <c r="B233" s="27" t="s">
        <v>1042</v>
      </c>
      <c r="C233" s="971" t="s">
        <v>198</v>
      </c>
      <c r="D233" s="654">
        <v>2028.0672591921368</v>
      </c>
      <c r="E233" s="677">
        <v>1752</v>
      </c>
      <c r="F233" s="654">
        <v>220.06725919213679</v>
      </c>
      <c r="G233" s="677">
        <v>56</v>
      </c>
      <c r="H233" s="683">
        <v>1666</v>
      </c>
      <c r="I233" s="682">
        <v>1361</v>
      </c>
      <c r="J233" s="683">
        <v>290</v>
      </c>
      <c r="K233" s="682">
        <v>15</v>
      </c>
      <c r="L233" s="683">
        <v>1660</v>
      </c>
      <c r="M233" s="682">
        <v>1361</v>
      </c>
      <c r="N233" s="683">
        <v>290</v>
      </c>
      <c r="O233" s="682">
        <v>9</v>
      </c>
      <c r="P233" s="683">
        <v>1766.0824538850188</v>
      </c>
      <c r="Q233" s="682">
        <v>1476.0824538850188</v>
      </c>
      <c r="R233" s="683">
        <v>282</v>
      </c>
      <c r="S233" s="682">
        <v>8</v>
      </c>
    </row>
    <row r="234" spans="1:19" ht="12.6" customHeight="1">
      <c r="A234" s="1128"/>
      <c r="B234" s="27"/>
      <c r="C234" s="972" t="s">
        <v>21</v>
      </c>
      <c r="D234" s="658">
        <v>100</v>
      </c>
      <c r="E234" s="656">
        <v>86.38766747301537</v>
      </c>
      <c r="F234" s="656">
        <v>10.851082881728424</v>
      </c>
      <c r="G234" s="656">
        <v>2.761249645256199</v>
      </c>
      <c r="H234" s="686">
        <v>100</v>
      </c>
      <c r="I234" s="685">
        <v>81.692677070828339</v>
      </c>
      <c r="J234" s="685">
        <v>17.406962785114047</v>
      </c>
      <c r="K234" s="685">
        <v>0.90036014405762299</v>
      </c>
      <c r="L234" s="686">
        <v>100</v>
      </c>
      <c r="M234" s="685">
        <v>81.987951807228924</v>
      </c>
      <c r="N234" s="685">
        <v>17.46987951807229</v>
      </c>
      <c r="O234" s="685">
        <v>0.54216867469879515</v>
      </c>
      <c r="P234" s="686">
        <v>100</v>
      </c>
      <c r="Q234" s="685">
        <v>83.579475614965787</v>
      </c>
      <c r="R234" s="685">
        <v>15.967544401998779</v>
      </c>
      <c r="S234" s="685">
        <v>0.45297998303542636</v>
      </c>
    </row>
    <row r="235" spans="1:19" ht="12.6" customHeight="1">
      <c r="A235" s="1128"/>
      <c r="B235" s="28" t="s">
        <v>1034</v>
      </c>
      <c r="C235" s="973" t="s">
        <v>198</v>
      </c>
      <c r="D235" s="663">
        <v>80.926120553276832</v>
      </c>
      <c r="E235" s="662">
        <v>60</v>
      </c>
      <c r="F235" s="663">
        <v>11.926120553276828</v>
      </c>
      <c r="G235" s="662">
        <v>9</v>
      </c>
      <c r="H235" s="688">
        <v>66</v>
      </c>
      <c r="I235" s="687">
        <v>49</v>
      </c>
      <c r="J235" s="688">
        <v>15</v>
      </c>
      <c r="K235" s="687">
        <v>2</v>
      </c>
      <c r="L235" s="688">
        <v>70</v>
      </c>
      <c r="M235" s="687">
        <v>49</v>
      </c>
      <c r="N235" s="688">
        <v>15</v>
      </c>
      <c r="O235" s="687">
        <v>6</v>
      </c>
      <c r="P235" s="688">
        <v>155.91754611498101</v>
      </c>
      <c r="Q235" s="687">
        <v>109.91754611498101</v>
      </c>
      <c r="R235" s="688">
        <v>28</v>
      </c>
      <c r="S235" s="687">
        <v>18</v>
      </c>
    </row>
    <row r="236" spans="1:19" ht="12.6" customHeight="1">
      <c r="A236" s="1125"/>
      <c r="B236" s="29"/>
      <c r="C236" s="974" t="s">
        <v>21</v>
      </c>
      <c r="D236" s="668">
        <v>100</v>
      </c>
      <c r="E236" s="667">
        <v>74.141698118964754</v>
      </c>
      <c r="F236" s="666">
        <v>14.737047163190525</v>
      </c>
      <c r="G236" s="667">
        <v>11.121254717844714</v>
      </c>
      <c r="H236" s="691">
        <v>100</v>
      </c>
      <c r="I236" s="689">
        <v>74.242424242424249</v>
      </c>
      <c r="J236" s="690">
        <v>22.727272727272727</v>
      </c>
      <c r="K236" s="689">
        <v>3.0303030303030303</v>
      </c>
      <c r="L236" s="691">
        <v>100</v>
      </c>
      <c r="M236" s="689">
        <v>70</v>
      </c>
      <c r="N236" s="690">
        <v>21.428571428571427</v>
      </c>
      <c r="O236" s="691">
        <v>8.5714285714285712</v>
      </c>
      <c r="P236" s="691">
        <v>100</v>
      </c>
      <c r="Q236" s="689">
        <v>70.497226805969987</v>
      </c>
      <c r="R236" s="690">
        <v>17.958209770279137</v>
      </c>
      <c r="S236" s="691">
        <v>11.544563423750875</v>
      </c>
    </row>
    <row r="237" spans="1:19" ht="12.6" customHeight="1">
      <c r="A237" s="1131" t="s">
        <v>10</v>
      </c>
      <c r="B237" s="30" t="s">
        <v>1042</v>
      </c>
      <c r="C237" s="975" t="s">
        <v>198</v>
      </c>
      <c r="D237" s="654">
        <v>5494.6191075659726</v>
      </c>
      <c r="E237" s="677">
        <v>4568</v>
      </c>
      <c r="F237" s="654">
        <v>923.93819074907901</v>
      </c>
      <c r="G237" s="677">
        <v>2.680916816894154</v>
      </c>
      <c r="H237" s="683">
        <v>6097.4850904055602</v>
      </c>
      <c r="I237" s="682">
        <v>4519</v>
      </c>
      <c r="J237" s="683">
        <v>1559.4850904055602</v>
      </c>
      <c r="K237" s="682">
        <v>19</v>
      </c>
      <c r="L237" s="683">
        <v>5548</v>
      </c>
      <c r="M237" s="682">
        <v>3854</v>
      </c>
      <c r="N237" s="683">
        <v>1678</v>
      </c>
      <c r="O237" s="682">
        <v>16</v>
      </c>
      <c r="P237" s="683">
        <v>6764</v>
      </c>
      <c r="Q237" s="682">
        <v>4989</v>
      </c>
      <c r="R237" s="683">
        <v>1755</v>
      </c>
      <c r="S237" s="682">
        <v>20</v>
      </c>
    </row>
    <row r="238" spans="1:19" ht="12.6" customHeight="1">
      <c r="A238" s="1132"/>
      <c r="B238" s="31"/>
      <c r="C238" s="27" t="s">
        <v>21</v>
      </c>
      <c r="D238" s="658">
        <v>100</v>
      </c>
      <c r="E238" s="678">
        <v>83.13588095141958</v>
      </c>
      <c r="F238" s="656">
        <v>16.815327371406617</v>
      </c>
      <c r="G238" s="678">
        <v>4.879167717381154E-2</v>
      </c>
      <c r="H238" s="686">
        <v>100</v>
      </c>
      <c r="I238" s="684">
        <v>74.112522343198208</v>
      </c>
      <c r="J238" s="685">
        <v>25.575873778837476</v>
      </c>
      <c r="K238" s="684">
        <v>0.31160387796432082</v>
      </c>
      <c r="L238" s="686">
        <v>100</v>
      </c>
      <c r="M238" s="684">
        <v>69.466474405191065</v>
      </c>
      <c r="N238" s="685">
        <v>30.245133381398702</v>
      </c>
      <c r="O238" s="684">
        <v>0.28839221341023791</v>
      </c>
      <c r="P238" s="686">
        <v>100</v>
      </c>
      <c r="Q238" s="684">
        <v>73.758131283264333</v>
      </c>
      <c r="R238" s="685">
        <v>25.946185688941455</v>
      </c>
      <c r="S238" s="684">
        <v>0.29568302779420463</v>
      </c>
    </row>
    <row r="239" spans="1:19" ht="12.6" customHeight="1">
      <c r="A239" s="1132"/>
      <c r="B239" s="32" t="s">
        <v>1034</v>
      </c>
      <c r="C239" s="350" t="s">
        <v>198</v>
      </c>
      <c r="D239" s="663">
        <v>274.06180925092099</v>
      </c>
      <c r="E239" s="662">
        <v>210</v>
      </c>
      <c r="F239" s="663">
        <v>64.061809250921002</v>
      </c>
      <c r="G239" s="662">
        <v>0</v>
      </c>
      <c r="H239" s="688">
        <v>387.51490959443987</v>
      </c>
      <c r="I239" s="687">
        <v>256</v>
      </c>
      <c r="J239" s="688">
        <v>127.51490959443986</v>
      </c>
      <c r="K239" s="687">
        <v>4</v>
      </c>
      <c r="L239" s="688">
        <v>406</v>
      </c>
      <c r="M239" s="687">
        <v>260</v>
      </c>
      <c r="N239" s="688">
        <v>143</v>
      </c>
      <c r="O239" s="687">
        <v>3</v>
      </c>
      <c r="P239" s="688">
        <v>649</v>
      </c>
      <c r="Q239" s="687">
        <v>431</v>
      </c>
      <c r="R239" s="688">
        <v>183</v>
      </c>
      <c r="S239" s="687">
        <v>35</v>
      </c>
    </row>
    <row r="240" spans="1:19" ht="12.6" customHeight="1">
      <c r="A240" s="1133"/>
      <c r="B240" s="33"/>
      <c r="C240" s="351" t="s">
        <v>21</v>
      </c>
      <c r="D240" s="668">
        <v>100</v>
      </c>
      <c r="E240" s="667">
        <v>76.62505059496695</v>
      </c>
      <c r="F240" s="666">
        <v>23.374949405033064</v>
      </c>
      <c r="G240" s="667">
        <v>0</v>
      </c>
      <c r="H240" s="668">
        <v>100</v>
      </c>
      <c r="I240" s="667">
        <v>66.061974303884469</v>
      </c>
      <c r="J240" s="666">
        <v>32.905807347617333</v>
      </c>
      <c r="K240" s="667">
        <v>1.0322183484981948</v>
      </c>
      <c r="L240" s="668">
        <v>100</v>
      </c>
      <c r="M240" s="667">
        <v>64.039408866995075</v>
      </c>
      <c r="N240" s="666">
        <v>35.221674876847295</v>
      </c>
      <c r="O240" s="667">
        <v>0.73891625615763545</v>
      </c>
      <c r="P240" s="668">
        <v>100</v>
      </c>
      <c r="Q240" s="667">
        <v>66.409861325115557</v>
      </c>
      <c r="R240" s="666">
        <v>28.197226502311246</v>
      </c>
      <c r="S240" s="667">
        <v>5.3929121725731894</v>
      </c>
    </row>
    <row r="241" spans="1:19" ht="12.6" customHeight="1">
      <c r="A241" s="1131" t="s">
        <v>11</v>
      </c>
      <c r="B241" s="30" t="s">
        <v>1042</v>
      </c>
      <c r="C241" s="975" t="s">
        <v>198</v>
      </c>
      <c r="D241" s="654">
        <v>9753.4621852905257</v>
      </c>
      <c r="E241" s="677">
        <v>7817</v>
      </c>
      <c r="F241" s="654">
        <v>1925.9730548557441</v>
      </c>
      <c r="G241" s="677">
        <v>10.489130434782608</v>
      </c>
      <c r="H241" s="654">
        <v>10368.76220795164</v>
      </c>
      <c r="I241" s="677">
        <v>7498</v>
      </c>
      <c r="J241" s="654">
        <v>2749.7622079516414</v>
      </c>
      <c r="K241" s="677">
        <v>121</v>
      </c>
      <c r="L241" s="654">
        <v>10213.917915774447</v>
      </c>
      <c r="M241" s="677">
        <v>7882</v>
      </c>
      <c r="N241" s="654">
        <v>2235.917915774447</v>
      </c>
      <c r="O241" s="677">
        <v>96</v>
      </c>
      <c r="P241" s="654">
        <v>9500</v>
      </c>
      <c r="Q241" s="677">
        <v>7372</v>
      </c>
      <c r="R241" s="654">
        <v>2035</v>
      </c>
      <c r="S241" s="677">
        <v>93</v>
      </c>
    </row>
    <row r="242" spans="1:19" ht="12.6" customHeight="1">
      <c r="A242" s="1132"/>
      <c r="B242" s="31"/>
      <c r="C242" s="27" t="s">
        <v>21</v>
      </c>
      <c r="D242" s="658">
        <v>100</v>
      </c>
      <c r="E242" s="678">
        <v>80.145899491864952</v>
      </c>
      <c r="F242" s="656">
        <v>19.746557871115336</v>
      </c>
      <c r="G242" s="678">
        <v>0.10754263701971967</v>
      </c>
      <c r="H242" s="658">
        <v>100</v>
      </c>
      <c r="I242" s="678">
        <v>72.313356692179724</v>
      </c>
      <c r="J242" s="656">
        <v>26.519676628738694</v>
      </c>
      <c r="K242" s="678">
        <v>1.166966679081588</v>
      </c>
      <c r="L242" s="658">
        <v>100</v>
      </c>
      <c r="M242" s="678">
        <v>77.169212294402556</v>
      </c>
      <c r="N242" s="656">
        <v>21.890893721803653</v>
      </c>
      <c r="O242" s="678">
        <v>0.93989398379378908</v>
      </c>
      <c r="P242" s="658">
        <v>100</v>
      </c>
      <c r="Q242" s="678">
        <v>77.600000000000009</v>
      </c>
      <c r="R242" s="656">
        <v>21.421052631578945</v>
      </c>
      <c r="S242" s="678">
        <v>0.97894736842105268</v>
      </c>
    </row>
    <row r="243" spans="1:19" ht="12.6" customHeight="1">
      <c r="A243" s="1132"/>
      <c r="B243" s="32" t="s">
        <v>1034</v>
      </c>
      <c r="C243" s="350" t="s">
        <v>198</v>
      </c>
      <c r="D243" s="663">
        <v>510.95473517973346</v>
      </c>
      <c r="E243" s="662">
        <v>405</v>
      </c>
      <c r="F243" s="663">
        <v>103.95473517973349</v>
      </c>
      <c r="G243" s="662">
        <v>2</v>
      </c>
      <c r="H243" s="663">
        <v>630.23779204835841</v>
      </c>
      <c r="I243" s="662">
        <v>410</v>
      </c>
      <c r="J243" s="663">
        <v>200.23779204835841</v>
      </c>
      <c r="K243" s="662">
        <v>20</v>
      </c>
      <c r="L243" s="663">
        <v>775.08208422555322</v>
      </c>
      <c r="M243" s="662">
        <v>450</v>
      </c>
      <c r="N243" s="663">
        <v>300.08208422555316</v>
      </c>
      <c r="O243" s="662">
        <v>25</v>
      </c>
      <c r="P243" s="663">
        <v>932</v>
      </c>
      <c r="Q243" s="662">
        <v>558</v>
      </c>
      <c r="R243" s="663">
        <v>279</v>
      </c>
      <c r="S243" s="662">
        <v>95</v>
      </c>
    </row>
    <row r="244" spans="1:19" ht="12.6" customHeight="1">
      <c r="A244" s="1133"/>
      <c r="B244" s="33"/>
      <c r="C244" s="351" t="s">
        <v>21</v>
      </c>
      <c r="D244" s="668">
        <v>100</v>
      </c>
      <c r="E244" s="667">
        <v>79.263381296884788</v>
      </c>
      <c r="F244" s="666">
        <v>20.345194597945426</v>
      </c>
      <c r="G244" s="667">
        <v>0.39142410516980136</v>
      </c>
      <c r="H244" s="668">
        <v>100</v>
      </c>
      <c r="I244" s="667">
        <v>65.054810291119537</v>
      </c>
      <c r="J244" s="666">
        <v>31.771784328825852</v>
      </c>
      <c r="K244" s="667">
        <v>3.1734053800546116</v>
      </c>
      <c r="L244" s="668">
        <v>100</v>
      </c>
      <c r="M244" s="667">
        <v>58.058366869572417</v>
      </c>
      <c r="N244" s="666">
        <v>38.716168304340215</v>
      </c>
      <c r="O244" s="667">
        <v>3.2254648260873569</v>
      </c>
      <c r="P244" s="668">
        <v>100</v>
      </c>
      <c r="Q244" s="667">
        <v>59.871244635193136</v>
      </c>
      <c r="R244" s="666">
        <v>29.935622317596568</v>
      </c>
      <c r="S244" s="667">
        <v>10.193133047210301</v>
      </c>
    </row>
    <row r="245" spans="1:19" ht="12.6" customHeight="1">
      <c r="A245" s="1131" t="s">
        <v>12</v>
      </c>
      <c r="B245" s="30" t="s">
        <v>1042</v>
      </c>
      <c r="C245" s="975" t="s">
        <v>198</v>
      </c>
      <c r="D245" s="654">
        <v>2191.4333674142449</v>
      </c>
      <c r="E245" s="677">
        <v>1506</v>
      </c>
      <c r="F245" s="654">
        <v>682.53260405546666</v>
      </c>
      <c r="G245" s="677">
        <v>2.9007633587786263</v>
      </c>
      <c r="H245" s="654">
        <v>1824</v>
      </c>
      <c r="I245" s="677">
        <v>983</v>
      </c>
      <c r="J245" s="654">
        <v>831</v>
      </c>
      <c r="K245" s="677">
        <v>10</v>
      </c>
      <c r="L245" s="654">
        <v>1999</v>
      </c>
      <c r="M245" s="677">
        <v>1078</v>
      </c>
      <c r="N245" s="654">
        <v>910</v>
      </c>
      <c r="O245" s="677">
        <v>11</v>
      </c>
      <c r="P245" s="654">
        <v>2092</v>
      </c>
      <c r="Q245" s="677">
        <v>1134</v>
      </c>
      <c r="R245" s="654">
        <v>949</v>
      </c>
      <c r="S245" s="677">
        <v>9</v>
      </c>
    </row>
    <row r="246" spans="1:19" ht="12.6" customHeight="1">
      <c r="A246" s="1132"/>
      <c r="B246" s="31"/>
      <c r="C246" s="27" t="s">
        <v>21</v>
      </c>
      <c r="D246" s="658">
        <v>100</v>
      </c>
      <c r="E246" s="678">
        <v>68.722144254697852</v>
      </c>
      <c r="F246" s="656">
        <v>31.145487433223341</v>
      </c>
      <c r="G246" s="678">
        <v>0.1323683120788357</v>
      </c>
      <c r="H246" s="658">
        <v>100</v>
      </c>
      <c r="I246" s="678">
        <v>53.892543859649123</v>
      </c>
      <c r="J246" s="656">
        <v>45.559210526315788</v>
      </c>
      <c r="K246" s="678">
        <v>0.54824561403508765</v>
      </c>
      <c r="L246" s="658">
        <v>100</v>
      </c>
      <c r="M246" s="678">
        <v>53.926963481740877</v>
      </c>
      <c r="N246" s="656">
        <v>45.522761380690348</v>
      </c>
      <c r="O246" s="678">
        <v>0.55027513756878443</v>
      </c>
      <c r="P246" s="658">
        <v>100</v>
      </c>
      <c r="Q246" s="678">
        <v>54.206500956022943</v>
      </c>
      <c r="R246" s="656">
        <v>45.363288718929255</v>
      </c>
      <c r="S246" s="678">
        <v>0.43021032504780116</v>
      </c>
    </row>
    <row r="247" spans="1:19" ht="12.6" customHeight="1">
      <c r="A247" s="1132"/>
      <c r="B247" s="32" t="s">
        <v>1034</v>
      </c>
      <c r="C247" s="350" t="s">
        <v>198</v>
      </c>
      <c r="D247" s="663">
        <v>6.5674626899253354</v>
      </c>
      <c r="E247" s="662">
        <v>5</v>
      </c>
      <c r="F247" s="663">
        <v>1.5674626899253359</v>
      </c>
      <c r="G247" s="662">
        <v>0</v>
      </c>
      <c r="H247" s="663">
        <v>130</v>
      </c>
      <c r="I247" s="662">
        <v>102</v>
      </c>
      <c r="J247" s="663">
        <v>28</v>
      </c>
      <c r="K247" s="662">
        <v>0</v>
      </c>
      <c r="L247" s="663">
        <v>150</v>
      </c>
      <c r="M247" s="662">
        <v>120</v>
      </c>
      <c r="N247" s="663">
        <v>28</v>
      </c>
      <c r="O247" s="662">
        <v>2</v>
      </c>
      <c r="P247" s="663">
        <v>157</v>
      </c>
      <c r="Q247" s="662">
        <v>106</v>
      </c>
      <c r="R247" s="663">
        <v>36</v>
      </c>
      <c r="S247" s="662">
        <v>15</v>
      </c>
    </row>
    <row r="248" spans="1:19" ht="12.6" customHeight="1">
      <c r="A248" s="1133"/>
      <c r="B248" s="33"/>
      <c r="C248" s="351" t="s">
        <v>21</v>
      </c>
      <c r="D248" s="668">
        <v>100</v>
      </c>
      <c r="E248" s="667">
        <v>76.132903010931969</v>
      </c>
      <c r="F248" s="666">
        <v>23.867096989068028</v>
      </c>
      <c r="G248" s="667">
        <v>0</v>
      </c>
      <c r="H248" s="668">
        <v>100</v>
      </c>
      <c r="I248" s="667">
        <v>78.461538461538467</v>
      </c>
      <c r="J248" s="666">
        <v>21.53846153846154</v>
      </c>
      <c r="K248" s="667">
        <v>0</v>
      </c>
      <c r="L248" s="668">
        <v>100</v>
      </c>
      <c r="M248" s="667">
        <v>80</v>
      </c>
      <c r="N248" s="666">
        <v>18.666666666666668</v>
      </c>
      <c r="O248" s="667">
        <v>1.3333333333333335</v>
      </c>
      <c r="P248" s="668">
        <v>100</v>
      </c>
      <c r="Q248" s="667">
        <v>67.515923566878982</v>
      </c>
      <c r="R248" s="666">
        <v>22.929936305732486</v>
      </c>
      <c r="S248" s="667">
        <v>9.5541401273885356</v>
      </c>
    </row>
    <row r="249" spans="1:19" ht="12.6" customHeight="1">
      <c r="A249" s="1131" t="s">
        <v>13</v>
      </c>
      <c r="B249" s="30" t="s">
        <v>1042</v>
      </c>
      <c r="C249" s="975" t="s">
        <v>198</v>
      </c>
      <c r="D249" s="654">
        <v>14350.603087957174</v>
      </c>
      <c r="E249" s="677">
        <v>10398</v>
      </c>
      <c r="F249" s="654">
        <v>3735.6030879571726</v>
      </c>
      <c r="G249" s="677">
        <v>217</v>
      </c>
      <c r="H249" s="654">
        <v>16365.904847506041</v>
      </c>
      <c r="I249" s="677">
        <v>11413</v>
      </c>
      <c r="J249" s="654">
        <v>4605.9048475060417</v>
      </c>
      <c r="K249" s="677">
        <v>347</v>
      </c>
      <c r="L249" s="654">
        <v>18396.357355367541</v>
      </c>
      <c r="M249" s="677">
        <v>12740</v>
      </c>
      <c r="N249" s="654">
        <v>5239.3573553675405</v>
      </c>
      <c r="O249" s="677">
        <v>417</v>
      </c>
      <c r="P249" s="654">
        <v>18639.720918926225</v>
      </c>
      <c r="Q249" s="677">
        <v>12699.093941076277</v>
      </c>
      <c r="R249" s="654">
        <v>3843.0105529093526</v>
      </c>
      <c r="S249" s="677">
        <v>2097.6164249405942</v>
      </c>
    </row>
    <row r="250" spans="1:19" ht="12.6" customHeight="1">
      <c r="A250" s="1132"/>
      <c r="B250" s="31"/>
      <c r="C250" s="27" t="s">
        <v>21</v>
      </c>
      <c r="D250" s="658">
        <v>100</v>
      </c>
      <c r="E250" s="678">
        <v>72.456885165515146</v>
      </c>
      <c r="F250" s="656">
        <v>26.030983262940627</v>
      </c>
      <c r="G250" s="678">
        <v>1.5121315715442187</v>
      </c>
      <c r="H250" s="658">
        <v>100</v>
      </c>
      <c r="I250" s="678">
        <v>69.736443577937564</v>
      </c>
      <c r="J250" s="656">
        <v>28.143294797463792</v>
      </c>
      <c r="K250" s="678">
        <v>2.120261624598645</v>
      </c>
      <c r="L250" s="658">
        <v>100</v>
      </c>
      <c r="M250" s="678">
        <v>69.252840406923411</v>
      </c>
      <c r="N250" s="656">
        <v>28.480406496554835</v>
      </c>
      <c r="O250" s="678">
        <v>2.2667530965217475</v>
      </c>
      <c r="P250" s="658">
        <v>100</v>
      </c>
      <c r="Q250" s="678">
        <v>68.129206420585348</v>
      </c>
      <c r="R250" s="656">
        <v>20.617318089817928</v>
      </c>
      <c r="S250" s="678">
        <v>11.253475489596715</v>
      </c>
    </row>
    <row r="251" spans="1:19" ht="12.6" customHeight="1">
      <c r="A251" s="1132"/>
      <c r="B251" s="32" t="s">
        <v>1034</v>
      </c>
      <c r="C251" s="350" t="s">
        <v>198</v>
      </c>
      <c r="D251" s="663">
        <v>321.1371815805162</v>
      </c>
      <c r="E251" s="662">
        <v>195</v>
      </c>
      <c r="F251" s="663">
        <v>123.13718158051617</v>
      </c>
      <c r="G251" s="662">
        <v>3</v>
      </c>
      <c r="H251" s="663">
        <v>443.09515249395804</v>
      </c>
      <c r="I251" s="662">
        <v>275</v>
      </c>
      <c r="J251" s="663">
        <v>146.09515249395807</v>
      </c>
      <c r="K251" s="662">
        <v>22</v>
      </c>
      <c r="L251" s="663">
        <v>765.64264463245968</v>
      </c>
      <c r="M251" s="662">
        <v>409</v>
      </c>
      <c r="N251" s="663">
        <v>322.64264463245974</v>
      </c>
      <c r="O251" s="662">
        <v>34</v>
      </c>
      <c r="P251" s="663">
        <v>1292.3857210657779</v>
      </c>
      <c r="Q251" s="662">
        <v>765.01151448215944</v>
      </c>
      <c r="R251" s="663">
        <v>191.49783625432971</v>
      </c>
      <c r="S251" s="662">
        <v>335.87637032928899</v>
      </c>
    </row>
    <row r="252" spans="1:19" ht="12.6" customHeight="1">
      <c r="A252" s="1133"/>
      <c r="B252" s="33"/>
      <c r="C252" s="351" t="s">
        <v>21</v>
      </c>
      <c r="D252" s="668">
        <v>100</v>
      </c>
      <c r="E252" s="667">
        <v>60.721713705116144</v>
      </c>
      <c r="F252" s="666">
        <v>38.344106084035914</v>
      </c>
      <c r="G252" s="667">
        <v>0.93418021084794056</v>
      </c>
      <c r="H252" s="668">
        <v>100</v>
      </c>
      <c r="I252" s="667">
        <v>62.063418760544856</v>
      </c>
      <c r="J252" s="666">
        <v>32.971507738611564</v>
      </c>
      <c r="K252" s="667">
        <v>4.9650735008435882</v>
      </c>
      <c r="L252" s="668">
        <v>100</v>
      </c>
      <c r="M252" s="667">
        <v>53.419177062209876</v>
      </c>
      <c r="N252" s="666">
        <v>42.140108952178551</v>
      </c>
      <c r="O252" s="667">
        <v>4.4407139856115796</v>
      </c>
      <c r="P252" s="668">
        <v>100</v>
      </c>
      <c r="Q252" s="667">
        <v>59.193745490416397</v>
      </c>
      <c r="R252" s="666">
        <v>14.81739028317407</v>
      </c>
      <c r="S252" s="667">
        <v>25.988864226409543</v>
      </c>
    </row>
    <row r="253" spans="1:19" ht="12.6" customHeight="1">
      <c r="A253" s="1131" t="s">
        <v>14</v>
      </c>
      <c r="B253" s="30" t="s">
        <v>1042</v>
      </c>
      <c r="C253" s="975" t="s">
        <v>198</v>
      </c>
      <c r="D253" s="654">
        <v>44805.966608645038</v>
      </c>
      <c r="E253" s="677">
        <v>31749</v>
      </c>
      <c r="F253" s="654">
        <v>12039</v>
      </c>
      <c r="G253" s="677">
        <v>1017.9666086450409</v>
      </c>
      <c r="H253" s="654">
        <v>41363</v>
      </c>
      <c r="I253" s="677">
        <v>26299</v>
      </c>
      <c r="J253" s="654">
        <v>12910</v>
      </c>
      <c r="K253" s="677">
        <v>2154</v>
      </c>
      <c r="L253" s="654">
        <v>37473</v>
      </c>
      <c r="M253" s="677">
        <v>26684</v>
      </c>
      <c r="N253" s="654">
        <v>9703</v>
      </c>
      <c r="O253" s="677">
        <v>1086</v>
      </c>
      <c r="P253" s="654">
        <v>41482</v>
      </c>
      <c r="Q253" s="677">
        <v>28188</v>
      </c>
      <c r="R253" s="654">
        <v>12271</v>
      </c>
      <c r="S253" s="677">
        <v>1023</v>
      </c>
    </row>
    <row r="254" spans="1:19" ht="12.6" customHeight="1">
      <c r="A254" s="1132"/>
      <c r="B254" s="31"/>
      <c r="C254" s="27" t="s">
        <v>21</v>
      </c>
      <c r="D254" s="658">
        <v>100</v>
      </c>
      <c r="E254" s="678">
        <v>70.85886635882602</v>
      </c>
      <c r="F254" s="656">
        <v>26.869189331755532</v>
      </c>
      <c r="G254" s="678">
        <v>2.2719443094184477</v>
      </c>
      <c r="H254" s="658">
        <v>100</v>
      </c>
      <c r="I254" s="678">
        <v>63.580978168894909</v>
      </c>
      <c r="J254" s="656">
        <v>31.211469187438052</v>
      </c>
      <c r="K254" s="678">
        <v>5.2075526436670456</v>
      </c>
      <c r="L254" s="658">
        <v>100</v>
      </c>
      <c r="M254" s="678">
        <v>71.208603527873407</v>
      </c>
      <c r="N254" s="656">
        <v>25.893309849758495</v>
      </c>
      <c r="O254" s="678">
        <v>2.8980866223681052</v>
      </c>
      <c r="P254" s="658">
        <v>100</v>
      </c>
      <c r="Q254" s="678">
        <v>67.952364881153272</v>
      </c>
      <c r="R254" s="656">
        <v>29.581505231184615</v>
      </c>
      <c r="S254" s="678">
        <v>2.4661298876621185</v>
      </c>
    </row>
    <row r="255" spans="1:19" ht="12.6" customHeight="1">
      <c r="A255" s="1132"/>
      <c r="B255" s="32" t="s">
        <v>1034</v>
      </c>
      <c r="C255" s="350" t="s">
        <v>198</v>
      </c>
      <c r="D255" s="663">
        <v>2072.2316276103938</v>
      </c>
      <c r="E255" s="662">
        <v>1437</v>
      </c>
      <c r="F255" s="663">
        <v>577</v>
      </c>
      <c r="G255" s="662">
        <v>58.231627610393744</v>
      </c>
      <c r="H255" s="663">
        <v>1692</v>
      </c>
      <c r="I255" s="662">
        <v>858</v>
      </c>
      <c r="J255" s="663">
        <v>659</v>
      </c>
      <c r="K255" s="662">
        <v>175</v>
      </c>
      <c r="L255" s="663">
        <v>2062</v>
      </c>
      <c r="M255" s="662">
        <v>1199</v>
      </c>
      <c r="N255" s="663">
        <v>681</v>
      </c>
      <c r="O255" s="662">
        <v>182</v>
      </c>
      <c r="P255" s="663">
        <v>3639</v>
      </c>
      <c r="Q255" s="662">
        <v>2130</v>
      </c>
      <c r="R255" s="663">
        <v>1037</v>
      </c>
      <c r="S255" s="662">
        <v>472</v>
      </c>
    </row>
    <row r="256" spans="1:19" ht="12.6" customHeight="1">
      <c r="A256" s="1133"/>
      <c r="B256" s="33"/>
      <c r="C256" s="351" t="s">
        <v>21</v>
      </c>
      <c r="D256" s="668">
        <v>100</v>
      </c>
      <c r="E256" s="667">
        <v>69.345529759001167</v>
      </c>
      <c r="F256" s="666">
        <v>27.844377641575278</v>
      </c>
      <c r="G256" s="667">
        <v>2.8100925994235446</v>
      </c>
      <c r="H256" s="668">
        <v>100</v>
      </c>
      <c r="I256" s="667">
        <v>50.709219858156033</v>
      </c>
      <c r="J256" s="666">
        <v>38.947990543735223</v>
      </c>
      <c r="K256" s="667">
        <v>10.342789598108746</v>
      </c>
      <c r="L256" s="668">
        <v>100</v>
      </c>
      <c r="M256" s="667">
        <v>58.147429679922404</v>
      </c>
      <c r="N256" s="666">
        <v>33.026188166828327</v>
      </c>
      <c r="O256" s="667">
        <v>8.8263821532492717</v>
      </c>
      <c r="P256" s="668">
        <v>100</v>
      </c>
      <c r="Q256" s="667">
        <v>58.532563891178889</v>
      </c>
      <c r="R256" s="666">
        <v>28.496839791151412</v>
      </c>
      <c r="S256" s="667">
        <v>12.970596317669688</v>
      </c>
    </row>
    <row r="257" spans="1:19" ht="12.6" customHeight="1">
      <c r="A257" s="1131" t="s">
        <v>15</v>
      </c>
      <c r="B257" s="30" t="s">
        <v>1042</v>
      </c>
      <c r="C257" s="975" t="s">
        <v>198</v>
      </c>
      <c r="D257" s="654">
        <v>4192.8666666666668</v>
      </c>
      <c r="E257" s="677">
        <v>2848</v>
      </c>
      <c r="F257" s="654">
        <v>1341.8666666666668</v>
      </c>
      <c r="G257" s="677">
        <v>3</v>
      </c>
      <c r="H257" s="654">
        <v>5287.8608921545629</v>
      </c>
      <c r="I257" s="677">
        <v>3365</v>
      </c>
      <c r="J257" s="654">
        <v>1871.8608921545626</v>
      </c>
      <c r="K257" s="677">
        <v>51</v>
      </c>
      <c r="L257" s="654">
        <v>6021.7356186121842</v>
      </c>
      <c r="M257" s="677">
        <v>3827</v>
      </c>
      <c r="N257" s="654">
        <v>2134.7356186121842</v>
      </c>
      <c r="O257" s="677">
        <v>60</v>
      </c>
      <c r="P257" s="654">
        <v>6120</v>
      </c>
      <c r="Q257" s="677">
        <v>3906</v>
      </c>
      <c r="R257" s="654">
        <v>2135</v>
      </c>
      <c r="S257" s="677">
        <v>79</v>
      </c>
    </row>
    <row r="258" spans="1:19" ht="12.6" customHeight="1">
      <c r="A258" s="1132"/>
      <c r="B258" s="31"/>
      <c r="C258" s="27" t="s">
        <v>21</v>
      </c>
      <c r="D258" s="658">
        <v>100</v>
      </c>
      <c r="E258" s="678">
        <v>67.924888302354788</v>
      </c>
      <c r="F258" s="656">
        <v>32.003561604630086</v>
      </c>
      <c r="G258" s="678">
        <v>7.1550093015120914E-2</v>
      </c>
      <c r="H258" s="658">
        <v>100</v>
      </c>
      <c r="I258" s="678">
        <v>63.636318515726217</v>
      </c>
      <c r="J258" s="656">
        <v>35.399208306175098</v>
      </c>
      <c r="K258" s="678">
        <v>0.96447317809867394</v>
      </c>
      <c r="L258" s="658">
        <v>100</v>
      </c>
      <c r="M258" s="678">
        <v>63.553105655641517</v>
      </c>
      <c r="N258" s="656">
        <v>35.450503871576018</v>
      </c>
      <c r="O258" s="678">
        <v>0.9963904727824644</v>
      </c>
      <c r="P258" s="658">
        <v>100</v>
      </c>
      <c r="Q258" s="678">
        <v>63.823529411764703</v>
      </c>
      <c r="R258" s="656">
        <v>34.885620915032675</v>
      </c>
      <c r="S258" s="678">
        <v>1.2908496732026142</v>
      </c>
    </row>
    <row r="259" spans="1:19" ht="12.6" customHeight="1">
      <c r="A259" s="1132"/>
      <c r="B259" s="32" t="s">
        <v>1034</v>
      </c>
      <c r="C259" s="350" t="s">
        <v>198</v>
      </c>
      <c r="D259" s="663">
        <v>156.13333333333333</v>
      </c>
      <c r="E259" s="662">
        <v>95</v>
      </c>
      <c r="F259" s="663">
        <v>61.133333333333333</v>
      </c>
      <c r="G259" s="662">
        <v>0</v>
      </c>
      <c r="H259" s="663">
        <v>252.13910784543748</v>
      </c>
      <c r="I259" s="662">
        <v>120</v>
      </c>
      <c r="J259" s="663">
        <v>124.13910784543749</v>
      </c>
      <c r="K259" s="662">
        <v>8</v>
      </c>
      <c r="L259" s="663">
        <v>421.26438138781589</v>
      </c>
      <c r="M259" s="662">
        <v>206</v>
      </c>
      <c r="N259" s="663">
        <v>194.26438138781586</v>
      </c>
      <c r="O259" s="662">
        <v>21</v>
      </c>
      <c r="P259" s="663">
        <v>595</v>
      </c>
      <c r="Q259" s="662">
        <v>261</v>
      </c>
      <c r="R259" s="663">
        <v>254</v>
      </c>
      <c r="S259" s="662">
        <v>80</v>
      </c>
    </row>
    <row r="260" spans="1:19" ht="12.6" customHeight="1">
      <c r="A260" s="1133"/>
      <c r="B260" s="33"/>
      <c r="C260" s="351" t="s">
        <v>21</v>
      </c>
      <c r="D260" s="668">
        <v>100</v>
      </c>
      <c r="E260" s="667">
        <v>60.845431255337324</v>
      </c>
      <c r="F260" s="666">
        <v>39.154568744662683</v>
      </c>
      <c r="G260" s="667">
        <v>0</v>
      </c>
      <c r="H260" s="668">
        <v>100</v>
      </c>
      <c r="I260" s="667">
        <v>47.592775680621749</v>
      </c>
      <c r="J260" s="666">
        <v>49.234372607336816</v>
      </c>
      <c r="K260" s="667">
        <v>3.1728517120414494</v>
      </c>
      <c r="L260" s="668">
        <v>100</v>
      </c>
      <c r="M260" s="667">
        <v>48.90040770153707</v>
      </c>
      <c r="N260" s="666">
        <v>46.114599280345068</v>
      </c>
      <c r="O260" s="667">
        <v>4.9849930181178568</v>
      </c>
      <c r="P260" s="668">
        <v>100</v>
      </c>
      <c r="Q260" s="667">
        <v>43.865546218487395</v>
      </c>
      <c r="R260" s="666">
        <v>42.689075630252098</v>
      </c>
      <c r="S260" s="667">
        <v>13.445378151260504</v>
      </c>
    </row>
    <row r="261" spans="1:19" ht="12.6" customHeight="1">
      <c r="A261" s="1131" t="s">
        <v>16</v>
      </c>
      <c r="B261" s="30" t="s">
        <v>1042</v>
      </c>
      <c r="C261" s="975" t="s">
        <v>198</v>
      </c>
      <c r="D261" s="654">
        <v>1087.3422509132824</v>
      </c>
      <c r="E261" s="677">
        <v>578</v>
      </c>
      <c r="F261" s="654">
        <v>508.97918817892503</v>
      </c>
      <c r="G261" s="677">
        <v>0.36306273435733605</v>
      </c>
      <c r="H261" s="654">
        <v>1331.0237118837392</v>
      </c>
      <c r="I261" s="677">
        <v>708.55253766158501</v>
      </c>
      <c r="J261" s="654">
        <v>598.47117422215422</v>
      </c>
      <c r="K261" s="677">
        <v>24</v>
      </c>
      <c r="L261" s="654">
        <v>1300.6164474347706</v>
      </c>
      <c r="M261" s="677">
        <v>910.68228109568736</v>
      </c>
      <c r="N261" s="654">
        <v>360.93416633908322</v>
      </c>
      <c r="O261" s="677">
        <v>29</v>
      </c>
      <c r="P261" s="654">
        <v>1453.8394071541834</v>
      </c>
      <c r="Q261" s="677">
        <v>878.0652089407771</v>
      </c>
      <c r="R261" s="654">
        <v>556.77419821340618</v>
      </c>
      <c r="S261" s="677">
        <v>19</v>
      </c>
    </row>
    <row r="262" spans="1:19" ht="12.6" customHeight="1">
      <c r="A262" s="1132"/>
      <c r="B262" s="31"/>
      <c r="C262" s="27" t="s">
        <v>21</v>
      </c>
      <c r="D262" s="658">
        <v>100</v>
      </c>
      <c r="E262" s="678">
        <v>53.157136082454734</v>
      </c>
      <c r="F262" s="656">
        <v>46.809473995094216</v>
      </c>
      <c r="G262" s="678">
        <v>3.338992245103984E-2</v>
      </c>
      <c r="H262" s="658">
        <v>100</v>
      </c>
      <c r="I262" s="678">
        <v>53.233652513883598</v>
      </c>
      <c r="J262" s="656">
        <v>44.963224086756824</v>
      </c>
      <c r="K262" s="678">
        <v>1.8031233993595697</v>
      </c>
      <c r="L262" s="658">
        <v>100</v>
      </c>
      <c r="M262" s="678">
        <v>70.019280695076745</v>
      </c>
      <c r="N262" s="656">
        <v>27.751007381996452</v>
      </c>
      <c r="O262" s="678">
        <v>2.2297119229267954</v>
      </c>
      <c r="P262" s="658">
        <v>100</v>
      </c>
      <c r="Q262" s="678">
        <v>60.396299936562116</v>
      </c>
      <c r="R262" s="656">
        <v>38.29681569185577</v>
      </c>
      <c r="S262" s="678">
        <v>1.3068843715821086</v>
      </c>
    </row>
    <row r="263" spans="1:19" ht="12.6" customHeight="1">
      <c r="A263" s="1132"/>
      <c r="B263" s="32" t="s">
        <v>1034</v>
      </c>
      <c r="C263" s="350" t="s">
        <v>198</v>
      </c>
      <c r="D263" s="663">
        <v>50.840595645581317</v>
      </c>
      <c r="E263" s="662">
        <v>32</v>
      </c>
      <c r="F263" s="663">
        <v>18.847244071543265</v>
      </c>
      <c r="G263" s="662">
        <v>-6.6484259619503591E-3</v>
      </c>
      <c r="H263" s="663">
        <v>82.493529495571067</v>
      </c>
      <c r="I263" s="662">
        <v>45.447462338414944</v>
      </c>
      <c r="J263" s="663">
        <v>31.046067157156124</v>
      </c>
      <c r="K263" s="662">
        <v>6</v>
      </c>
      <c r="L263" s="663">
        <v>83.11836597565798</v>
      </c>
      <c r="M263" s="662">
        <v>55.317718904312699</v>
      </c>
      <c r="N263" s="663">
        <v>23.800647071345274</v>
      </c>
      <c r="O263" s="662">
        <v>4</v>
      </c>
      <c r="P263" s="663">
        <v>169.03175858682931</v>
      </c>
      <c r="Q263" s="662">
        <v>94.789708646616532</v>
      </c>
      <c r="R263" s="663">
        <v>55.242049940212794</v>
      </c>
      <c r="S263" s="662">
        <v>19</v>
      </c>
    </row>
    <row r="264" spans="1:19" ht="12.6" customHeight="1">
      <c r="A264" s="1133"/>
      <c r="B264" s="33"/>
      <c r="C264" s="351" t="s">
        <v>21</v>
      </c>
      <c r="D264" s="668">
        <v>100</v>
      </c>
      <c r="E264" s="667">
        <v>62.941827477942226</v>
      </c>
      <c r="F264" s="666">
        <v>37.071249524554553</v>
      </c>
      <c r="G264" s="667">
        <v>-1.3077002496779738E-2</v>
      </c>
      <c r="H264" s="668">
        <v>100</v>
      </c>
      <c r="I264" s="667">
        <v>55.09215403476577</v>
      </c>
      <c r="J264" s="666">
        <v>37.63454824517229</v>
      </c>
      <c r="K264" s="667">
        <v>7.2732977200619473</v>
      </c>
      <c r="L264" s="668">
        <v>100</v>
      </c>
      <c r="M264" s="667">
        <v>66.552943209342004</v>
      </c>
      <c r="N264" s="666">
        <v>28.634642647228564</v>
      </c>
      <c r="O264" s="667">
        <v>4.8124141434294305</v>
      </c>
      <c r="P264" s="668">
        <v>100</v>
      </c>
      <c r="Q264" s="667">
        <v>56.078046775999404</v>
      </c>
      <c r="R264" s="666">
        <v>32.681461993922113</v>
      </c>
      <c r="S264" s="667">
        <v>11.240491230078494</v>
      </c>
    </row>
    <row r="265" spans="1:19" ht="12.6" customHeight="1">
      <c r="A265" s="1131" t="s">
        <v>17</v>
      </c>
      <c r="B265" s="30" t="s">
        <v>1042</v>
      </c>
      <c r="C265" s="975" t="s">
        <v>198</v>
      </c>
      <c r="D265" s="654">
        <v>6636.727820883656</v>
      </c>
      <c r="E265" s="677">
        <v>4273</v>
      </c>
      <c r="F265" s="654">
        <v>2334.7586823159913</v>
      </c>
      <c r="G265" s="677">
        <v>28.969138567665269</v>
      </c>
      <c r="H265" s="654">
        <v>5182</v>
      </c>
      <c r="I265" s="677">
        <v>2614</v>
      </c>
      <c r="J265" s="654">
        <v>2537</v>
      </c>
      <c r="K265" s="677">
        <v>31</v>
      </c>
      <c r="L265" s="654">
        <v>5297</v>
      </c>
      <c r="M265" s="677">
        <v>2837</v>
      </c>
      <c r="N265" s="654">
        <v>2432</v>
      </c>
      <c r="O265" s="677">
        <v>28</v>
      </c>
      <c r="P265" s="654">
        <v>5390</v>
      </c>
      <c r="Q265" s="677">
        <v>2900</v>
      </c>
      <c r="R265" s="654">
        <v>2456</v>
      </c>
      <c r="S265" s="677">
        <v>34</v>
      </c>
    </row>
    <row r="266" spans="1:19" ht="12.6" customHeight="1">
      <c r="A266" s="1132"/>
      <c r="B266" s="31"/>
      <c r="C266" s="27" t="s">
        <v>21</v>
      </c>
      <c r="D266" s="658">
        <v>100</v>
      </c>
      <c r="E266" s="678">
        <v>64.38413801684375</v>
      </c>
      <c r="F266" s="656">
        <v>35.179364670783301</v>
      </c>
      <c r="G266" s="678">
        <v>0.43649731237295392</v>
      </c>
      <c r="H266" s="658">
        <v>100</v>
      </c>
      <c r="I266" s="678">
        <v>50.443844075646474</v>
      </c>
      <c r="J266" s="656">
        <v>48.957931300656114</v>
      </c>
      <c r="K266" s="678">
        <v>0.59822462369741414</v>
      </c>
      <c r="L266" s="658">
        <v>100</v>
      </c>
      <c r="M266" s="678">
        <v>53.558618085708886</v>
      </c>
      <c r="N266" s="656">
        <v>45.912780819331694</v>
      </c>
      <c r="O266" s="678">
        <v>0.52860109495941099</v>
      </c>
      <c r="P266" s="658">
        <v>100</v>
      </c>
      <c r="Q266" s="678">
        <v>53.80333951762524</v>
      </c>
      <c r="R266" s="656">
        <v>45.565862708719848</v>
      </c>
      <c r="S266" s="678">
        <v>0.63079777365491652</v>
      </c>
    </row>
    <row r="267" spans="1:19" ht="12.6" customHeight="1">
      <c r="A267" s="1132"/>
      <c r="B267" s="32" t="s">
        <v>1034</v>
      </c>
      <c r="C267" s="350" t="s">
        <v>198</v>
      </c>
      <c r="D267" s="663">
        <v>40.442095402335561</v>
      </c>
      <c r="E267" s="662">
        <v>12</v>
      </c>
      <c r="F267" s="663">
        <v>19.585741811175339</v>
      </c>
      <c r="G267" s="662">
        <v>8.8563535911602216</v>
      </c>
      <c r="H267" s="663">
        <v>128</v>
      </c>
      <c r="I267" s="662">
        <v>59</v>
      </c>
      <c r="J267" s="663">
        <v>55</v>
      </c>
      <c r="K267" s="662">
        <v>14</v>
      </c>
      <c r="L267" s="663">
        <v>250</v>
      </c>
      <c r="M267" s="662">
        <v>143</v>
      </c>
      <c r="N267" s="663">
        <v>86</v>
      </c>
      <c r="O267" s="662">
        <v>21</v>
      </c>
      <c r="P267" s="663">
        <v>352</v>
      </c>
      <c r="Q267" s="662">
        <v>192</v>
      </c>
      <c r="R267" s="663">
        <v>127</v>
      </c>
      <c r="S267" s="662">
        <v>33</v>
      </c>
    </row>
    <row r="268" spans="1:19" ht="12.6" customHeight="1">
      <c r="A268" s="1133"/>
      <c r="B268" s="33"/>
      <c r="C268" s="351" t="s">
        <v>21</v>
      </c>
      <c r="D268" s="668">
        <v>100</v>
      </c>
      <c r="E268" s="667">
        <v>29.672053044281654</v>
      </c>
      <c r="F268" s="666">
        <v>48.429097494399976</v>
      </c>
      <c r="G268" s="667">
        <v>21.898849461318367</v>
      </c>
      <c r="H268" s="668">
        <v>100</v>
      </c>
      <c r="I268" s="667">
        <v>46.09375</v>
      </c>
      <c r="J268" s="666">
        <v>42.96875</v>
      </c>
      <c r="K268" s="667">
        <v>10.9375</v>
      </c>
      <c r="L268" s="668">
        <v>100</v>
      </c>
      <c r="M268" s="667">
        <v>57.199999999999996</v>
      </c>
      <c r="N268" s="666">
        <v>34.4</v>
      </c>
      <c r="O268" s="667">
        <v>8.4</v>
      </c>
      <c r="P268" s="668">
        <v>100</v>
      </c>
      <c r="Q268" s="667">
        <v>54.54545454545454</v>
      </c>
      <c r="R268" s="666">
        <v>36.079545454545453</v>
      </c>
      <c r="S268" s="667">
        <v>9.375</v>
      </c>
    </row>
    <row r="269" spans="1:19" ht="12.6" customHeight="1">
      <c r="A269" s="1131" t="s">
        <v>18</v>
      </c>
      <c r="B269" s="30" t="s">
        <v>1042</v>
      </c>
      <c r="C269" s="975" t="s">
        <v>198</v>
      </c>
      <c r="D269" s="654">
        <v>4366</v>
      </c>
      <c r="E269" s="677">
        <v>2795</v>
      </c>
      <c r="F269" s="654">
        <v>1569</v>
      </c>
      <c r="G269" s="677">
        <v>2</v>
      </c>
      <c r="H269" s="654">
        <v>2289</v>
      </c>
      <c r="I269" s="677">
        <v>1446</v>
      </c>
      <c r="J269" s="654">
        <v>829</v>
      </c>
      <c r="K269" s="677">
        <v>14</v>
      </c>
      <c r="L269" s="654">
        <v>2313</v>
      </c>
      <c r="M269" s="677">
        <v>1466</v>
      </c>
      <c r="N269" s="654">
        <v>838</v>
      </c>
      <c r="O269" s="677">
        <v>9</v>
      </c>
      <c r="P269" s="654">
        <v>2310</v>
      </c>
      <c r="Q269" s="677">
        <v>1425</v>
      </c>
      <c r="R269" s="654">
        <v>864</v>
      </c>
      <c r="S269" s="677">
        <v>21</v>
      </c>
    </row>
    <row r="270" spans="1:19" ht="12.6" customHeight="1">
      <c r="A270" s="1132"/>
      <c r="B270" s="31"/>
      <c r="C270" s="27" t="s">
        <v>21</v>
      </c>
      <c r="D270" s="658">
        <v>100</v>
      </c>
      <c r="E270" s="678">
        <v>64.017407237746212</v>
      </c>
      <c r="F270" s="656">
        <v>35.936784241868985</v>
      </c>
      <c r="G270" s="678">
        <v>4.5808520384791572E-2</v>
      </c>
      <c r="H270" s="658">
        <v>100</v>
      </c>
      <c r="I270" s="678">
        <v>63.17169069462647</v>
      </c>
      <c r="J270" s="656">
        <v>36.216688510266493</v>
      </c>
      <c r="K270" s="678">
        <v>0.6116207951070336</v>
      </c>
      <c r="L270" s="658">
        <v>100</v>
      </c>
      <c r="M270" s="678">
        <v>63.380890618244699</v>
      </c>
      <c r="N270" s="656">
        <v>36.230004323389537</v>
      </c>
      <c r="O270" s="678">
        <v>0.38910505836575876</v>
      </c>
      <c r="P270" s="658">
        <v>100</v>
      </c>
      <c r="Q270" s="678">
        <v>61.688311688311693</v>
      </c>
      <c r="R270" s="656">
        <v>37.402597402597401</v>
      </c>
      <c r="S270" s="678">
        <v>0.90909090909090906</v>
      </c>
    </row>
    <row r="271" spans="1:19" ht="12.6" customHeight="1">
      <c r="A271" s="1132"/>
      <c r="B271" s="32" t="s">
        <v>1034</v>
      </c>
      <c r="C271" s="350" t="s">
        <v>198</v>
      </c>
      <c r="D271" s="663">
        <v>11</v>
      </c>
      <c r="E271" s="662">
        <v>4</v>
      </c>
      <c r="F271" s="663">
        <v>7</v>
      </c>
      <c r="G271" s="662">
        <v>0</v>
      </c>
      <c r="H271" s="663">
        <v>42</v>
      </c>
      <c r="I271" s="662">
        <v>29</v>
      </c>
      <c r="J271" s="663">
        <v>13</v>
      </c>
      <c r="K271" s="662">
        <v>0</v>
      </c>
      <c r="L271" s="663">
        <v>99</v>
      </c>
      <c r="M271" s="662">
        <v>71</v>
      </c>
      <c r="N271" s="663">
        <v>25</v>
      </c>
      <c r="O271" s="662">
        <v>3</v>
      </c>
      <c r="P271" s="663">
        <v>159</v>
      </c>
      <c r="Q271" s="662">
        <v>91</v>
      </c>
      <c r="R271" s="663">
        <v>56</v>
      </c>
      <c r="S271" s="662">
        <v>12</v>
      </c>
    </row>
    <row r="272" spans="1:19" ht="12.6" customHeight="1">
      <c r="A272" s="1133"/>
      <c r="B272" s="33"/>
      <c r="C272" s="351" t="s">
        <v>21</v>
      </c>
      <c r="D272" s="668">
        <v>100</v>
      </c>
      <c r="E272" s="667">
        <v>36.363636363636367</v>
      </c>
      <c r="F272" s="666">
        <v>63.636363636363633</v>
      </c>
      <c r="G272" s="667">
        <v>0</v>
      </c>
      <c r="H272" s="668">
        <v>100</v>
      </c>
      <c r="I272" s="667">
        <v>69.047619047619051</v>
      </c>
      <c r="J272" s="666">
        <v>30.952380952380953</v>
      </c>
      <c r="K272" s="667">
        <v>0</v>
      </c>
      <c r="L272" s="668">
        <v>100</v>
      </c>
      <c r="M272" s="667">
        <v>71.717171717171709</v>
      </c>
      <c r="N272" s="666">
        <v>25.252525252525253</v>
      </c>
      <c r="O272" s="667">
        <v>3.0303030303030303</v>
      </c>
      <c r="P272" s="668">
        <v>100</v>
      </c>
      <c r="Q272" s="667">
        <v>57.232704402515722</v>
      </c>
      <c r="R272" s="666">
        <v>35.220125786163521</v>
      </c>
      <c r="S272" s="667">
        <v>7.5471698113207548</v>
      </c>
    </row>
    <row r="273" spans="1:19" ht="12.6" customHeight="1">
      <c r="A273" s="1131" t="s">
        <v>19</v>
      </c>
      <c r="B273" s="30" t="s">
        <v>1042</v>
      </c>
      <c r="C273" s="975" t="s">
        <v>198</v>
      </c>
      <c r="D273" s="654">
        <v>3751.0080434805109</v>
      </c>
      <c r="E273" s="677">
        <v>2760</v>
      </c>
      <c r="F273" s="654">
        <v>965.84220571683409</v>
      </c>
      <c r="G273" s="677">
        <v>25.165837763676898</v>
      </c>
      <c r="H273" s="654">
        <v>5055.7916666666661</v>
      </c>
      <c r="I273" s="677">
        <v>3757</v>
      </c>
      <c r="J273" s="654">
        <v>1254.7916666666665</v>
      </c>
      <c r="K273" s="677">
        <v>44</v>
      </c>
      <c r="L273" s="654">
        <v>5183.6183858004024</v>
      </c>
      <c r="M273" s="677">
        <v>3642</v>
      </c>
      <c r="N273" s="654">
        <v>1468.6183858004019</v>
      </c>
      <c r="O273" s="677">
        <v>73</v>
      </c>
      <c r="P273" s="654">
        <v>5453</v>
      </c>
      <c r="Q273" s="677">
        <v>4024</v>
      </c>
      <c r="R273" s="654">
        <v>1351</v>
      </c>
      <c r="S273" s="677">
        <v>78</v>
      </c>
    </row>
    <row r="274" spans="1:19" ht="12.6" customHeight="1">
      <c r="A274" s="1132"/>
      <c r="B274" s="31"/>
      <c r="C274" s="27" t="s">
        <v>21</v>
      </c>
      <c r="D274" s="658">
        <v>100</v>
      </c>
      <c r="E274" s="678">
        <v>73.58022078350524</v>
      </c>
      <c r="F274" s="656">
        <v>25.74887055748998</v>
      </c>
      <c r="G274" s="678">
        <v>0.6709086590047898</v>
      </c>
      <c r="H274" s="658">
        <v>100</v>
      </c>
      <c r="I274" s="678">
        <v>74.310815154237304</v>
      </c>
      <c r="J274" s="656">
        <v>24.818895820799579</v>
      </c>
      <c r="K274" s="678">
        <v>0.87028902496311988</v>
      </c>
      <c r="L274" s="658">
        <v>100</v>
      </c>
      <c r="M274" s="678">
        <v>70.259801724151018</v>
      </c>
      <c r="N274" s="656">
        <v>28.331915594392903</v>
      </c>
      <c r="O274" s="678">
        <v>1.4082826814560747</v>
      </c>
      <c r="P274" s="658">
        <v>100</v>
      </c>
      <c r="Q274" s="678">
        <v>73.794241701815508</v>
      </c>
      <c r="R274" s="656">
        <v>24.775353016688062</v>
      </c>
      <c r="S274" s="678">
        <v>1.4304052814964239</v>
      </c>
    </row>
    <row r="275" spans="1:19" ht="12.6" customHeight="1">
      <c r="A275" s="1132"/>
      <c r="B275" s="32" t="s">
        <v>1034</v>
      </c>
      <c r="C275" s="350" t="s">
        <v>198</v>
      </c>
      <c r="D275" s="663">
        <v>101.3882090297097</v>
      </c>
      <c r="E275" s="662">
        <v>67</v>
      </c>
      <c r="F275" s="663">
        <v>34.388209029709699</v>
      </c>
      <c r="G275" s="662">
        <v>0</v>
      </c>
      <c r="H275" s="663">
        <v>145.20833333333331</v>
      </c>
      <c r="I275" s="662">
        <v>85</v>
      </c>
      <c r="J275" s="663">
        <v>59.208333333333329</v>
      </c>
      <c r="K275" s="662">
        <v>1</v>
      </c>
      <c r="L275" s="663">
        <v>207.38161419959812</v>
      </c>
      <c r="M275" s="662">
        <v>96</v>
      </c>
      <c r="N275" s="663">
        <v>65.381614199598118</v>
      </c>
      <c r="O275" s="662">
        <v>46</v>
      </c>
      <c r="P275" s="663">
        <v>331</v>
      </c>
      <c r="Q275" s="662">
        <v>226</v>
      </c>
      <c r="R275" s="663">
        <v>34</v>
      </c>
      <c r="S275" s="662">
        <v>71</v>
      </c>
    </row>
    <row r="276" spans="1:19" ht="12.6" customHeight="1">
      <c r="A276" s="1133"/>
      <c r="B276" s="33"/>
      <c r="C276" s="351" t="s">
        <v>21</v>
      </c>
      <c r="D276" s="668">
        <v>100</v>
      </c>
      <c r="E276" s="667">
        <v>66.082634895313177</v>
      </c>
      <c r="F276" s="666">
        <v>33.91736510468683</v>
      </c>
      <c r="G276" s="667">
        <v>0</v>
      </c>
      <c r="H276" s="668">
        <v>100</v>
      </c>
      <c r="I276" s="667">
        <v>58.536585365853668</v>
      </c>
      <c r="J276" s="666">
        <v>40.774748923959834</v>
      </c>
      <c r="K276" s="667">
        <v>0.68866571018651368</v>
      </c>
      <c r="L276" s="668">
        <v>100</v>
      </c>
      <c r="M276" s="667">
        <v>46.291471098109547</v>
      </c>
      <c r="N276" s="666">
        <v>31.527199000712969</v>
      </c>
      <c r="O276" s="667">
        <v>22.181329901177492</v>
      </c>
      <c r="P276" s="668">
        <v>100</v>
      </c>
      <c r="Q276" s="667">
        <v>68.277945619335341</v>
      </c>
      <c r="R276" s="666">
        <v>10.271903323262841</v>
      </c>
      <c r="S276" s="667">
        <v>21.450151057401811</v>
      </c>
    </row>
    <row r="277" spans="1:19" ht="12.6" customHeight="1">
      <c r="A277" s="1131" t="s">
        <v>20</v>
      </c>
      <c r="B277" s="30" t="s">
        <v>1042</v>
      </c>
      <c r="C277" s="975" t="s">
        <v>198</v>
      </c>
      <c r="D277" s="654">
        <v>3802.7227693225905</v>
      </c>
      <c r="E277" s="677">
        <v>2489</v>
      </c>
      <c r="F277" s="654">
        <v>1309</v>
      </c>
      <c r="G277" s="677">
        <v>4.7227693225902714</v>
      </c>
      <c r="H277" s="654">
        <v>2365</v>
      </c>
      <c r="I277" s="677">
        <v>1492</v>
      </c>
      <c r="J277" s="654">
        <v>855</v>
      </c>
      <c r="K277" s="677">
        <v>18</v>
      </c>
      <c r="L277" s="654">
        <v>2293</v>
      </c>
      <c r="M277" s="677">
        <v>1546</v>
      </c>
      <c r="N277" s="654">
        <v>733</v>
      </c>
      <c r="O277" s="677">
        <v>14</v>
      </c>
      <c r="P277" s="654">
        <v>2291</v>
      </c>
      <c r="Q277" s="677">
        <v>1531</v>
      </c>
      <c r="R277" s="654">
        <v>748</v>
      </c>
      <c r="S277" s="677">
        <v>12</v>
      </c>
    </row>
    <row r="278" spans="1:19" ht="12.6" customHeight="1">
      <c r="A278" s="1132"/>
      <c r="B278" s="31"/>
      <c r="C278" s="27" t="s">
        <v>21</v>
      </c>
      <c r="D278" s="658">
        <v>100</v>
      </c>
      <c r="E278" s="678">
        <v>65.453101658614614</v>
      </c>
      <c r="F278" s="656">
        <v>34.422703925723795</v>
      </c>
      <c r="G278" s="678">
        <v>0.12419441566158598</v>
      </c>
      <c r="H278" s="658">
        <v>100</v>
      </c>
      <c r="I278" s="678">
        <v>63.086680761099366</v>
      </c>
      <c r="J278" s="656">
        <v>36.152219873150102</v>
      </c>
      <c r="K278" s="678">
        <v>0.7610993657505285</v>
      </c>
      <c r="L278" s="658">
        <v>100</v>
      </c>
      <c r="M278" s="678">
        <v>67.42259049280419</v>
      </c>
      <c r="N278" s="656">
        <v>31.966855647623198</v>
      </c>
      <c r="O278" s="678">
        <v>0.61055385957261232</v>
      </c>
      <c r="P278" s="658">
        <v>100</v>
      </c>
      <c r="Q278" s="678">
        <v>66.826713225665642</v>
      </c>
      <c r="R278" s="656">
        <v>32.649498035792227</v>
      </c>
      <c r="S278" s="678">
        <v>0.52378873854212138</v>
      </c>
    </row>
    <row r="279" spans="1:19" ht="12.6" customHeight="1">
      <c r="A279" s="1132"/>
      <c r="B279" s="32" t="s">
        <v>1034</v>
      </c>
      <c r="C279" s="350" t="s">
        <v>198</v>
      </c>
      <c r="D279" s="663">
        <v>3</v>
      </c>
      <c r="E279" s="662">
        <v>3</v>
      </c>
      <c r="F279" s="663">
        <v>0</v>
      </c>
      <c r="G279" s="662">
        <v>0</v>
      </c>
      <c r="H279" s="663">
        <v>40</v>
      </c>
      <c r="I279" s="662">
        <v>24</v>
      </c>
      <c r="J279" s="663">
        <v>14</v>
      </c>
      <c r="K279" s="662">
        <v>2</v>
      </c>
      <c r="L279" s="663">
        <v>135</v>
      </c>
      <c r="M279" s="662">
        <v>111</v>
      </c>
      <c r="N279" s="663">
        <v>23</v>
      </c>
      <c r="O279" s="662">
        <v>1</v>
      </c>
      <c r="P279" s="663">
        <v>129</v>
      </c>
      <c r="Q279" s="662">
        <v>75</v>
      </c>
      <c r="R279" s="663">
        <v>35</v>
      </c>
      <c r="S279" s="662">
        <v>19</v>
      </c>
    </row>
    <row r="280" spans="1:19" ht="12.6" customHeight="1">
      <c r="A280" s="1133"/>
      <c r="B280" s="33"/>
      <c r="C280" s="351" t="s">
        <v>21</v>
      </c>
      <c r="D280" s="668">
        <v>100</v>
      </c>
      <c r="E280" s="667">
        <v>100</v>
      </c>
      <c r="F280" s="666">
        <v>0</v>
      </c>
      <c r="G280" s="667">
        <v>0</v>
      </c>
      <c r="H280" s="668">
        <v>100</v>
      </c>
      <c r="I280" s="667">
        <v>60</v>
      </c>
      <c r="J280" s="666">
        <v>35</v>
      </c>
      <c r="K280" s="667">
        <v>5</v>
      </c>
      <c r="L280" s="668">
        <v>100</v>
      </c>
      <c r="M280" s="667">
        <v>82.222222222222214</v>
      </c>
      <c r="N280" s="666">
        <v>17.037037037037038</v>
      </c>
      <c r="O280" s="667">
        <v>0.74074074074074081</v>
      </c>
      <c r="P280" s="668">
        <v>100</v>
      </c>
      <c r="Q280" s="667">
        <v>58.139534883720934</v>
      </c>
      <c r="R280" s="666">
        <v>27.131782945736433</v>
      </c>
      <c r="S280" s="667">
        <v>14.728682170542637</v>
      </c>
    </row>
    <row r="281" spans="1:19" ht="12.6" customHeight="1">
      <c r="A281" s="1134" t="s">
        <v>193</v>
      </c>
      <c r="B281" s="1134"/>
      <c r="C281" s="1134"/>
      <c r="D281" s="1134"/>
      <c r="E281" s="1134"/>
      <c r="F281" s="1134"/>
      <c r="G281" s="1134"/>
      <c r="H281" s="1134"/>
      <c r="I281" s="1134"/>
      <c r="J281" s="1134"/>
      <c r="K281" s="1134"/>
      <c r="L281" s="1134"/>
      <c r="M281" s="1134"/>
      <c r="N281" s="1134"/>
      <c r="O281" s="1134"/>
      <c r="P281" s="1134"/>
      <c r="Q281" s="1134"/>
      <c r="R281" s="1134"/>
      <c r="S281" s="1134"/>
    </row>
    <row r="282" spans="1:19" ht="12.6" customHeight="1">
      <c r="A282" s="1131" t="s">
        <v>4</v>
      </c>
      <c r="B282" s="30" t="s">
        <v>1042</v>
      </c>
      <c r="C282" s="975" t="s">
        <v>198</v>
      </c>
      <c r="D282" s="654">
        <v>97390.419075524347</v>
      </c>
      <c r="E282" s="677">
        <v>2352</v>
      </c>
      <c r="F282" s="654">
        <v>2273.5855107918451</v>
      </c>
      <c r="G282" s="677">
        <v>92764.8335647325</v>
      </c>
      <c r="H282" s="654">
        <v>8777.747691356084</v>
      </c>
      <c r="I282" s="677">
        <v>4877</v>
      </c>
      <c r="J282" s="654">
        <v>1259.7476913560845</v>
      </c>
      <c r="K282" s="677">
        <v>2641</v>
      </c>
      <c r="L282" s="654">
        <v>9745.0999483740561</v>
      </c>
      <c r="M282" s="677">
        <v>4714</v>
      </c>
      <c r="N282" s="654">
        <v>948.09994837405577</v>
      </c>
      <c r="O282" s="677">
        <v>4083</v>
      </c>
      <c r="P282" s="654">
        <v>13688.88334678132</v>
      </c>
      <c r="Q282" s="677">
        <v>7410.6133142274593</v>
      </c>
      <c r="R282" s="654">
        <v>1016.8911868354604</v>
      </c>
      <c r="S282" s="677">
        <v>5261.3788457184</v>
      </c>
    </row>
    <row r="283" spans="1:19" ht="12.6" customHeight="1">
      <c r="A283" s="1132"/>
      <c r="B283" s="31"/>
      <c r="C283" s="27" t="s">
        <v>21</v>
      </c>
      <c r="D283" s="658">
        <v>100</v>
      </c>
      <c r="E283" s="678">
        <v>2.4150219521861493</v>
      </c>
      <c r="F283" s="656">
        <v>2.3345063429994326</v>
      </c>
      <c r="G283" s="678">
        <v>95.250471704814416</v>
      </c>
      <c r="H283" s="658">
        <v>100</v>
      </c>
      <c r="I283" s="678">
        <v>55.56094993255094</v>
      </c>
      <c r="J283" s="656">
        <v>14.351605168563061</v>
      </c>
      <c r="K283" s="678">
        <v>30.087444898886002</v>
      </c>
      <c r="L283" s="658">
        <v>100</v>
      </c>
      <c r="M283" s="678">
        <v>48.373028752634994</v>
      </c>
      <c r="N283" s="656">
        <v>9.728991528016536</v>
      </c>
      <c r="O283" s="678">
        <v>41.897979719348463</v>
      </c>
      <c r="P283" s="658">
        <v>100</v>
      </c>
      <c r="Q283" s="678">
        <v>54.135995803996117</v>
      </c>
      <c r="R283" s="656">
        <v>7.4285912230712601</v>
      </c>
      <c r="S283" s="678">
        <v>38.435412972932617</v>
      </c>
    </row>
    <row r="284" spans="1:19" ht="12.6" customHeight="1">
      <c r="A284" s="1132"/>
      <c r="B284" s="32" t="s">
        <v>1034</v>
      </c>
      <c r="C284" s="350" t="s">
        <v>198</v>
      </c>
      <c r="D284" s="663">
        <v>12913.991155853144</v>
      </c>
      <c r="E284" s="662">
        <v>318</v>
      </c>
      <c r="F284" s="663">
        <v>220.59208275368755</v>
      </c>
      <c r="G284" s="662">
        <v>12375.399073099456</v>
      </c>
      <c r="H284" s="663">
        <v>4075.2523086439155</v>
      </c>
      <c r="I284" s="662">
        <v>1183</v>
      </c>
      <c r="J284" s="663">
        <v>323.2523086439154</v>
      </c>
      <c r="K284" s="662">
        <v>2569</v>
      </c>
      <c r="L284" s="663">
        <v>19565.900051625944</v>
      </c>
      <c r="M284" s="662">
        <v>3099</v>
      </c>
      <c r="N284" s="663">
        <v>464.90005162594429</v>
      </c>
      <c r="O284" s="662">
        <v>16002</v>
      </c>
      <c r="P284" s="663">
        <v>27415.317545407386</v>
      </c>
      <c r="Q284" s="662">
        <v>6207.150571688765</v>
      </c>
      <c r="R284" s="663">
        <v>767.06586319082851</v>
      </c>
      <c r="S284" s="662">
        <v>20441.101110527794</v>
      </c>
    </row>
    <row r="285" spans="1:19" ht="12.6" customHeight="1">
      <c r="A285" s="1133"/>
      <c r="B285" s="33"/>
      <c r="C285" s="351" t="s">
        <v>21</v>
      </c>
      <c r="D285" s="668">
        <v>100</v>
      </c>
      <c r="E285" s="667">
        <v>2.4624455457820993</v>
      </c>
      <c r="F285" s="666">
        <v>1.7081634956340068</v>
      </c>
      <c r="G285" s="667">
        <v>95.829390958583886</v>
      </c>
      <c r="H285" s="668">
        <v>100</v>
      </c>
      <c r="I285" s="667">
        <v>29.028877487923101</v>
      </c>
      <c r="J285" s="666">
        <v>7.9320808667054319</v>
      </c>
      <c r="K285" s="667">
        <v>63.039041645371462</v>
      </c>
      <c r="L285" s="668">
        <v>100</v>
      </c>
      <c r="M285" s="667">
        <v>15.838780694080414</v>
      </c>
      <c r="N285" s="666">
        <v>2.3760729146079362</v>
      </c>
      <c r="O285" s="667">
        <v>81.785146391311642</v>
      </c>
      <c r="P285" s="668">
        <v>100</v>
      </c>
      <c r="Q285" s="667">
        <v>22.641177004089041</v>
      </c>
      <c r="R285" s="666">
        <v>2.7979463010791474</v>
      </c>
      <c r="S285" s="667">
        <v>74.560876694831819</v>
      </c>
    </row>
    <row r="286" spans="1:19" ht="12.6" customHeight="1">
      <c r="A286" s="1131" t="s">
        <v>5</v>
      </c>
      <c r="B286" s="30" t="s">
        <v>1042</v>
      </c>
      <c r="C286" s="975" t="s">
        <v>198</v>
      </c>
      <c r="D286" s="654">
        <v>7224</v>
      </c>
      <c r="E286" s="677">
        <v>0</v>
      </c>
      <c r="F286" s="654">
        <v>0</v>
      </c>
      <c r="G286" s="677">
        <v>7224</v>
      </c>
      <c r="H286" s="654">
        <v>30</v>
      </c>
      <c r="I286" s="677">
        <v>0</v>
      </c>
      <c r="J286" s="654">
        <v>0</v>
      </c>
      <c r="K286" s="677">
        <v>30</v>
      </c>
      <c r="L286" s="654">
        <v>20</v>
      </c>
      <c r="M286" s="677">
        <v>0</v>
      </c>
      <c r="N286" s="654">
        <v>0</v>
      </c>
      <c r="O286" s="677">
        <v>20</v>
      </c>
      <c r="P286" s="654">
        <v>10</v>
      </c>
      <c r="Q286" s="677">
        <v>0</v>
      </c>
      <c r="R286" s="654">
        <v>0</v>
      </c>
      <c r="S286" s="677">
        <v>10</v>
      </c>
    </row>
    <row r="287" spans="1:19" ht="12.6" customHeight="1">
      <c r="A287" s="1132"/>
      <c r="B287" s="31"/>
      <c r="C287" s="27" t="s">
        <v>21</v>
      </c>
      <c r="D287" s="658">
        <v>100</v>
      </c>
      <c r="E287" s="678">
        <v>0</v>
      </c>
      <c r="F287" s="656">
        <v>0</v>
      </c>
      <c r="G287" s="678">
        <v>100</v>
      </c>
      <c r="H287" s="658">
        <v>100</v>
      </c>
      <c r="I287" s="678">
        <v>0</v>
      </c>
      <c r="J287" s="656">
        <v>0</v>
      </c>
      <c r="K287" s="678">
        <v>100</v>
      </c>
      <c r="L287" s="658">
        <v>100</v>
      </c>
      <c r="M287" s="678">
        <v>0</v>
      </c>
      <c r="N287" s="656">
        <v>0</v>
      </c>
      <c r="O287" s="678">
        <v>100</v>
      </c>
      <c r="P287" s="658">
        <v>100</v>
      </c>
      <c r="Q287" s="678">
        <v>0</v>
      </c>
      <c r="R287" s="656">
        <v>0</v>
      </c>
      <c r="S287" s="678">
        <v>100</v>
      </c>
    </row>
    <row r="288" spans="1:19" ht="12.6" customHeight="1">
      <c r="A288" s="1132"/>
      <c r="B288" s="32" t="s">
        <v>1034</v>
      </c>
      <c r="C288" s="350" t="s">
        <v>198</v>
      </c>
      <c r="D288" s="663">
        <v>2105</v>
      </c>
      <c r="E288" s="662">
        <v>0</v>
      </c>
      <c r="F288" s="663">
        <v>0</v>
      </c>
      <c r="G288" s="662">
        <v>2105</v>
      </c>
      <c r="H288" s="663">
        <v>13</v>
      </c>
      <c r="I288" s="662">
        <v>0</v>
      </c>
      <c r="J288" s="663">
        <v>0</v>
      </c>
      <c r="K288" s="662">
        <v>13</v>
      </c>
      <c r="L288" s="663">
        <v>23</v>
      </c>
      <c r="M288" s="662">
        <v>0</v>
      </c>
      <c r="N288" s="663">
        <v>0</v>
      </c>
      <c r="O288" s="662">
        <v>23</v>
      </c>
      <c r="P288" s="663">
        <v>95</v>
      </c>
      <c r="Q288" s="662">
        <v>0</v>
      </c>
      <c r="R288" s="663">
        <v>0</v>
      </c>
      <c r="S288" s="662">
        <v>95</v>
      </c>
    </row>
    <row r="289" spans="1:19" ht="12.6" customHeight="1">
      <c r="A289" s="1133"/>
      <c r="B289" s="33"/>
      <c r="C289" s="351" t="s">
        <v>21</v>
      </c>
      <c r="D289" s="668">
        <v>100</v>
      </c>
      <c r="E289" s="667">
        <v>0</v>
      </c>
      <c r="F289" s="666">
        <v>0</v>
      </c>
      <c r="G289" s="667">
        <v>100</v>
      </c>
      <c r="H289" s="668">
        <v>100</v>
      </c>
      <c r="I289" s="667">
        <v>0</v>
      </c>
      <c r="J289" s="666">
        <v>0</v>
      </c>
      <c r="K289" s="667">
        <v>100</v>
      </c>
      <c r="L289" s="668">
        <v>100</v>
      </c>
      <c r="M289" s="667">
        <v>0</v>
      </c>
      <c r="N289" s="666">
        <v>0</v>
      </c>
      <c r="O289" s="667">
        <v>100</v>
      </c>
      <c r="P289" s="668">
        <v>100</v>
      </c>
      <c r="Q289" s="667">
        <v>0</v>
      </c>
      <c r="R289" s="666">
        <v>0</v>
      </c>
      <c r="S289" s="667">
        <v>100</v>
      </c>
    </row>
    <row r="290" spans="1:19" ht="12.6" customHeight="1">
      <c r="A290" s="1131" t="s">
        <v>6</v>
      </c>
      <c r="B290" s="30" t="s">
        <v>1042</v>
      </c>
      <c r="C290" s="975" t="s">
        <v>198</v>
      </c>
      <c r="D290" s="654">
        <v>12750.594880728826</v>
      </c>
      <c r="E290" s="677">
        <v>4</v>
      </c>
      <c r="F290" s="654">
        <v>212</v>
      </c>
      <c r="G290" s="677">
        <v>12534.594880728826</v>
      </c>
      <c r="H290" s="654">
        <v>243</v>
      </c>
      <c r="I290" s="677">
        <v>9</v>
      </c>
      <c r="J290" s="654">
        <v>224</v>
      </c>
      <c r="K290" s="677">
        <v>10</v>
      </c>
      <c r="L290" s="654">
        <v>140</v>
      </c>
      <c r="M290" s="677">
        <v>11</v>
      </c>
      <c r="N290" s="654">
        <v>116</v>
      </c>
      <c r="O290" s="677">
        <v>13</v>
      </c>
      <c r="P290" s="654">
        <v>302.58095089547896</v>
      </c>
      <c r="Q290" s="677">
        <v>131</v>
      </c>
      <c r="R290" s="654">
        <v>156.265625</v>
      </c>
      <c r="S290" s="677">
        <v>15.315325895478964</v>
      </c>
    </row>
    <row r="291" spans="1:19" ht="12.6" customHeight="1">
      <c r="A291" s="1132"/>
      <c r="B291" s="31"/>
      <c r="C291" s="27" t="s">
        <v>21</v>
      </c>
      <c r="D291" s="658">
        <v>100</v>
      </c>
      <c r="E291" s="678">
        <v>3.1371085329089832E-2</v>
      </c>
      <c r="F291" s="656">
        <v>1.6626675224417611</v>
      </c>
      <c r="G291" s="678">
        <v>98.30596139222915</v>
      </c>
      <c r="H291" s="658">
        <v>100</v>
      </c>
      <c r="I291" s="678">
        <v>3.7037037037037033</v>
      </c>
      <c r="J291" s="656">
        <v>92.181069958847743</v>
      </c>
      <c r="K291" s="678">
        <v>4.1152263374485596</v>
      </c>
      <c r="L291" s="658">
        <v>100</v>
      </c>
      <c r="M291" s="678">
        <v>7.8571428571428568</v>
      </c>
      <c r="N291" s="656">
        <v>82.857142857142861</v>
      </c>
      <c r="O291" s="678">
        <v>9.2857142857142865</v>
      </c>
      <c r="P291" s="658">
        <v>100</v>
      </c>
      <c r="Q291" s="678">
        <v>43.294199324944138</v>
      </c>
      <c r="R291" s="656">
        <v>51.644237529671557</v>
      </c>
      <c r="S291" s="678">
        <v>5.0615631453843113</v>
      </c>
    </row>
    <row r="292" spans="1:19" ht="12.6" customHeight="1">
      <c r="A292" s="1132"/>
      <c r="B292" s="32" t="s">
        <v>1034</v>
      </c>
      <c r="C292" s="350" t="s">
        <v>198</v>
      </c>
      <c r="D292" s="663">
        <v>2669.2546702249333</v>
      </c>
      <c r="E292" s="662">
        <v>81</v>
      </c>
      <c r="F292" s="663">
        <v>61</v>
      </c>
      <c r="G292" s="662">
        <v>2527.2546702249333</v>
      </c>
      <c r="H292" s="663">
        <v>1617</v>
      </c>
      <c r="I292" s="662">
        <v>369</v>
      </c>
      <c r="J292" s="663">
        <v>150</v>
      </c>
      <c r="K292" s="662">
        <v>1098</v>
      </c>
      <c r="L292" s="663">
        <v>9244</v>
      </c>
      <c r="M292" s="662">
        <v>1715</v>
      </c>
      <c r="N292" s="663">
        <v>224</v>
      </c>
      <c r="O292" s="662">
        <v>7305</v>
      </c>
      <c r="P292" s="663">
        <v>9280.419049104521</v>
      </c>
      <c r="Q292" s="662">
        <v>2372</v>
      </c>
      <c r="R292" s="663">
        <v>460.734375</v>
      </c>
      <c r="S292" s="662">
        <v>6447.684674104521</v>
      </c>
    </row>
    <row r="293" spans="1:19" ht="12.6" customHeight="1">
      <c r="A293" s="1133"/>
      <c r="B293" s="33"/>
      <c r="C293" s="351" t="s">
        <v>21</v>
      </c>
      <c r="D293" s="668">
        <v>100</v>
      </c>
      <c r="E293" s="667">
        <v>3.0345549603618105</v>
      </c>
      <c r="F293" s="666">
        <v>2.285282130642845</v>
      </c>
      <c r="G293" s="667">
        <v>94.680162908995342</v>
      </c>
      <c r="H293" s="668">
        <v>100</v>
      </c>
      <c r="I293" s="667">
        <v>22.820037105751393</v>
      </c>
      <c r="J293" s="666">
        <v>9.2764378478664185</v>
      </c>
      <c r="K293" s="667">
        <v>67.903525046382185</v>
      </c>
      <c r="L293" s="668">
        <v>100</v>
      </c>
      <c r="M293" s="667">
        <v>18.552574643011681</v>
      </c>
      <c r="N293" s="666">
        <v>2.4231934227607095</v>
      </c>
      <c r="O293" s="667">
        <v>79.024231934227601</v>
      </c>
      <c r="P293" s="668">
        <v>100</v>
      </c>
      <c r="Q293" s="667">
        <v>25.559190672848736</v>
      </c>
      <c r="R293" s="666">
        <v>4.9645858938283274</v>
      </c>
      <c r="S293" s="667">
        <v>69.476223433322943</v>
      </c>
    </row>
    <row r="294" spans="1:19" ht="12.6" customHeight="1">
      <c r="A294" s="1131" t="s">
        <v>7</v>
      </c>
      <c r="B294" s="30" t="s">
        <v>1042</v>
      </c>
      <c r="C294" s="975" t="s">
        <v>198</v>
      </c>
      <c r="D294" s="654">
        <v>2789</v>
      </c>
      <c r="E294" s="677">
        <v>0</v>
      </c>
      <c r="F294" s="654">
        <v>0</v>
      </c>
      <c r="G294" s="677">
        <v>2789</v>
      </c>
      <c r="H294" s="654">
        <v>8</v>
      </c>
      <c r="I294" s="677">
        <v>0</v>
      </c>
      <c r="J294" s="654">
        <v>0</v>
      </c>
      <c r="K294" s="677">
        <v>8</v>
      </c>
      <c r="L294" s="654">
        <v>6</v>
      </c>
      <c r="M294" s="677">
        <v>0</v>
      </c>
      <c r="N294" s="654">
        <v>0</v>
      </c>
      <c r="O294" s="677">
        <v>6</v>
      </c>
      <c r="P294" s="654">
        <v>285</v>
      </c>
      <c r="Q294" s="677">
        <v>0</v>
      </c>
      <c r="R294" s="654">
        <v>0</v>
      </c>
      <c r="S294" s="677">
        <v>285</v>
      </c>
    </row>
    <row r="295" spans="1:19" ht="12.6" customHeight="1">
      <c r="A295" s="1132"/>
      <c r="B295" s="31"/>
      <c r="C295" s="27" t="s">
        <v>21</v>
      </c>
      <c r="D295" s="658">
        <v>100</v>
      </c>
      <c r="E295" s="678">
        <v>0</v>
      </c>
      <c r="F295" s="656">
        <v>0</v>
      </c>
      <c r="G295" s="678">
        <v>100</v>
      </c>
      <c r="H295" s="658">
        <v>100</v>
      </c>
      <c r="I295" s="678">
        <v>0</v>
      </c>
      <c r="J295" s="656">
        <v>0</v>
      </c>
      <c r="K295" s="678">
        <v>100</v>
      </c>
      <c r="L295" s="658">
        <v>100</v>
      </c>
      <c r="M295" s="678">
        <v>0</v>
      </c>
      <c r="N295" s="656">
        <v>0</v>
      </c>
      <c r="O295" s="678">
        <v>100</v>
      </c>
      <c r="P295" s="658">
        <v>100</v>
      </c>
      <c r="Q295" s="678">
        <v>0</v>
      </c>
      <c r="R295" s="656">
        <v>0</v>
      </c>
      <c r="S295" s="678">
        <v>100</v>
      </c>
    </row>
    <row r="296" spans="1:19" ht="12.6" customHeight="1">
      <c r="A296" s="1132"/>
      <c r="B296" s="32" t="s">
        <v>1034</v>
      </c>
      <c r="C296" s="350" t="s">
        <v>198</v>
      </c>
      <c r="D296" s="663">
        <v>393</v>
      </c>
      <c r="E296" s="662">
        <v>0</v>
      </c>
      <c r="F296" s="663">
        <v>0</v>
      </c>
      <c r="G296" s="662">
        <v>393</v>
      </c>
      <c r="H296" s="663">
        <v>5</v>
      </c>
      <c r="I296" s="662">
        <v>0</v>
      </c>
      <c r="J296" s="663">
        <v>0</v>
      </c>
      <c r="K296" s="662">
        <v>5</v>
      </c>
      <c r="L296" s="663">
        <v>3</v>
      </c>
      <c r="M296" s="662">
        <v>0</v>
      </c>
      <c r="N296" s="663">
        <v>0</v>
      </c>
      <c r="O296" s="662">
        <v>3</v>
      </c>
      <c r="P296" s="663">
        <v>221</v>
      </c>
      <c r="Q296" s="662">
        <v>0</v>
      </c>
      <c r="R296" s="663">
        <v>0</v>
      </c>
      <c r="S296" s="662">
        <v>221</v>
      </c>
    </row>
    <row r="297" spans="1:19" ht="12.6" customHeight="1">
      <c r="A297" s="1133"/>
      <c r="B297" s="33"/>
      <c r="C297" s="351" t="s">
        <v>21</v>
      </c>
      <c r="D297" s="668">
        <v>100</v>
      </c>
      <c r="E297" s="667">
        <v>0</v>
      </c>
      <c r="F297" s="666">
        <v>0</v>
      </c>
      <c r="G297" s="667">
        <v>100</v>
      </c>
      <c r="H297" s="668">
        <v>100</v>
      </c>
      <c r="I297" s="667">
        <v>0</v>
      </c>
      <c r="J297" s="666">
        <v>0</v>
      </c>
      <c r="K297" s="667">
        <v>100</v>
      </c>
      <c r="L297" s="668">
        <v>100</v>
      </c>
      <c r="M297" s="667">
        <v>0</v>
      </c>
      <c r="N297" s="666">
        <v>0</v>
      </c>
      <c r="O297" s="667">
        <v>100</v>
      </c>
      <c r="P297" s="668">
        <v>100</v>
      </c>
      <c r="Q297" s="667">
        <v>0</v>
      </c>
      <c r="R297" s="666">
        <v>0</v>
      </c>
      <c r="S297" s="667">
        <v>100</v>
      </c>
    </row>
    <row r="298" spans="1:19" ht="12.6" customHeight="1">
      <c r="A298" s="1131" t="s">
        <v>8</v>
      </c>
      <c r="B298" s="30" t="s">
        <v>1042</v>
      </c>
      <c r="C298" s="975" t="s">
        <v>198</v>
      </c>
      <c r="D298" s="654">
        <v>5228.1044530564495</v>
      </c>
      <c r="E298" s="677">
        <v>83</v>
      </c>
      <c r="F298" s="654">
        <v>90.990384615384613</v>
      </c>
      <c r="G298" s="677">
        <v>5054.1140684410648</v>
      </c>
      <c r="H298" s="654">
        <v>180</v>
      </c>
      <c r="I298" s="677">
        <v>110</v>
      </c>
      <c r="J298" s="654">
        <v>62</v>
      </c>
      <c r="K298" s="677">
        <v>8</v>
      </c>
      <c r="L298" s="654">
        <v>200</v>
      </c>
      <c r="M298" s="677">
        <v>135</v>
      </c>
      <c r="N298" s="654">
        <v>46</v>
      </c>
      <c r="O298" s="677">
        <v>19</v>
      </c>
      <c r="P298" s="654">
        <v>224</v>
      </c>
      <c r="Q298" s="677">
        <v>136</v>
      </c>
      <c r="R298" s="654">
        <v>76</v>
      </c>
      <c r="S298" s="677">
        <v>12</v>
      </c>
    </row>
    <row r="299" spans="1:19" ht="12.6" customHeight="1">
      <c r="A299" s="1132"/>
      <c r="B299" s="31"/>
      <c r="C299" s="27" t="s">
        <v>21</v>
      </c>
      <c r="D299" s="658">
        <v>100</v>
      </c>
      <c r="E299" s="678">
        <v>1.5875734837600006</v>
      </c>
      <c r="F299" s="656">
        <v>1.7404086975001027</v>
      </c>
      <c r="G299" s="678">
        <v>96.672017818739903</v>
      </c>
      <c r="H299" s="658">
        <v>100</v>
      </c>
      <c r="I299" s="678">
        <v>61.111111111111114</v>
      </c>
      <c r="J299" s="656">
        <v>34.444444444444443</v>
      </c>
      <c r="K299" s="678">
        <v>4.4444444444444446</v>
      </c>
      <c r="L299" s="658">
        <v>100</v>
      </c>
      <c r="M299" s="678">
        <v>67.5</v>
      </c>
      <c r="N299" s="656">
        <v>23</v>
      </c>
      <c r="O299" s="678">
        <v>9.5</v>
      </c>
      <c r="P299" s="658">
        <v>100</v>
      </c>
      <c r="Q299" s="678">
        <v>60.714285714285708</v>
      </c>
      <c r="R299" s="656">
        <v>33.928571428571431</v>
      </c>
      <c r="S299" s="678">
        <v>5.3571428571428568</v>
      </c>
    </row>
    <row r="300" spans="1:19" ht="12.6" customHeight="1">
      <c r="A300" s="1132"/>
      <c r="B300" s="32" t="s">
        <v>1034</v>
      </c>
      <c r="C300" s="350" t="s">
        <v>198</v>
      </c>
      <c r="D300" s="663">
        <v>66.009615384615387</v>
      </c>
      <c r="E300" s="662">
        <v>2</v>
      </c>
      <c r="F300" s="663">
        <v>2.0096153846153846</v>
      </c>
      <c r="G300" s="662">
        <v>62</v>
      </c>
      <c r="H300" s="663">
        <v>14</v>
      </c>
      <c r="I300" s="662">
        <v>7</v>
      </c>
      <c r="J300" s="663">
        <v>4</v>
      </c>
      <c r="K300" s="662">
        <v>3</v>
      </c>
      <c r="L300" s="663">
        <v>36</v>
      </c>
      <c r="M300" s="662">
        <v>27</v>
      </c>
      <c r="N300" s="663">
        <v>5</v>
      </c>
      <c r="O300" s="662">
        <v>4</v>
      </c>
      <c r="P300" s="663">
        <v>124</v>
      </c>
      <c r="Q300" s="662">
        <v>61</v>
      </c>
      <c r="R300" s="663">
        <v>9</v>
      </c>
      <c r="S300" s="662">
        <v>54</v>
      </c>
    </row>
    <row r="301" spans="1:19" ht="12.6" customHeight="1">
      <c r="A301" s="1133"/>
      <c r="B301" s="33"/>
      <c r="C301" s="351" t="s">
        <v>21</v>
      </c>
      <c r="D301" s="668">
        <v>100</v>
      </c>
      <c r="E301" s="667">
        <v>3.0298616168973052</v>
      </c>
      <c r="F301" s="666">
        <v>3.0444282592862342</v>
      </c>
      <c r="G301" s="667">
        <v>93.925710123816458</v>
      </c>
      <c r="H301" s="668">
        <v>100</v>
      </c>
      <c r="I301" s="667">
        <v>50</v>
      </c>
      <c r="J301" s="666">
        <v>28.571428571428569</v>
      </c>
      <c r="K301" s="667">
        <v>21.428571428571427</v>
      </c>
      <c r="L301" s="668">
        <v>100</v>
      </c>
      <c r="M301" s="667">
        <v>75</v>
      </c>
      <c r="N301" s="666">
        <v>13.888888888888889</v>
      </c>
      <c r="O301" s="667">
        <v>11.111111111111111</v>
      </c>
      <c r="P301" s="668">
        <v>100</v>
      </c>
      <c r="Q301" s="667">
        <v>49.193548387096776</v>
      </c>
      <c r="R301" s="666">
        <v>7.2580645161290329</v>
      </c>
      <c r="S301" s="667">
        <v>43.548387096774192</v>
      </c>
    </row>
    <row r="302" spans="1:19" ht="12.6" customHeight="1">
      <c r="A302" s="1124" t="s">
        <v>9</v>
      </c>
      <c r="B302" s="27" t="s">
        <v>1042</v>
      </c>
      <c r="C302" s="971" t="s">
        <v>198</v>
      </c>
      <c r="D302" s="654">
        <v>434</v>
      </c>
      <c r="E302" s="677">
        <v>0</v>
      </c>
      <c r="F302" s="654">
        <v>0</v>
      </c>
      <c r="G302" s="677">
        <v>434</v>
      </c>
      <c r="H302" s="654">
        <v>179</v>
      </c>
      <c r="I302" s="677">
        <v>177</v>
      </c>
      <c r="J302" s="654">
        <v>0</v>
      </c>
      <c r="K302" s="677">
        <v>2</v>
      </c>
      <c r="L302" s="654">
        <v>178</v>
      </c>
      <c r="M302" s="654">
        <v>177</v>
      </c>
      <c r="N302" s="677">
        <v>0</v>
      </c>
      <c r="O302" s="654">
        <v>1</v>
      </c>
      <c r="P302" s="654">
        <v>26.840204490418248</v>
      </c>
      <c r="Q302" s="654">
        <v>25.840204490418248</v>
      </c>
      <c r="R302" s="677">
        <v>0</v>
      </c>
      <c r="S302" s="654">
        <v>1</v>
      </c>
    </row>
    <row r="303" spans="1:19" ht="12.6" customHeight="1">
      <c r="A303" s="1128"/>
      <c r="B303" s="27"/>
      <c r="C303" s="972" t="s">
        <v>21</v>
      </c>
      <c r="D303" s="658">
        <v>100</v>
      </c>
      <c r="E303" s="658">
        <v>0</v>
      </c>
      <c r="F303" s="656">
        <v>0</v>
      </c>
      <c r="G303" s="678">
        <v>100</v>
      </c>
      <c r="H303" s="658">
        <v>100</v>
      </c>
      <c r="I303" s="678">
        <v>98.882681564245814</v>
      </c>
      <c r="J303" s="656">
        <v>0</v>
      </c>
      <c r="K303" s="678">
        <v>1.1173184357541899</v>
      </c>
      <c r="L303" s="658">
        <v>100</v>
      </c>
      <c r="M303" s="656">
        <v>99.438202247191015</v>
      </c>
      <c r="N303" s="656">
        <v>0</v>
      </c>
      <c r="O303" s="656">
        <v>0.5617977528089888</v>
      </c>
      <c r="P303" s="658">
        <v>100</v>
      </c>
      <c r="Q303" s="656">
        <v>96.274245971721299</v>
      </c>
      <c r="R303" s="656">
        <v>0</v>
      </c>
      <c r="S303" s="656">
        <v>3.7257540282787058</v>
      </c>
    </row>
    <row r="304" spans="1:19" ht="12.6" customHeight="1">
      <c r="A304" s="1128"/>
      <c r="B304" s="28" t="s">
        <v>1034</v>
      </c>
      <c r="C304" s="973" t="s">
        <v>198</v>
      </c>
      <c r="D304" s="663">
        <v>68</v>
      </c>
      <c r="E304" s="662">
        <v>0</v>
      </c>
      <c r="F304" s="663">
        <v>0</v>
      </c>
      <c r="G304" s="662">
        <v>68</v>
      </c>
      <c r="H304" s="663">
        <v>13</v>
      </c>
      <c r="I304" s="662">
        <v>12</v>
      </c>
      <c r="J304" s="663">
        <v>0</v>
      </c>
      <c r="K304" s="662">
        <v>1</v>
      </c>
      <c r="L304" s="663">
        <v>15</v>
      </c>
      <c r="M304" s="663">
        <v>12</v>
      </c>
      <c r="N304" s="662">
        <v>0</v>
      </c>
      <c r="O304" s="663">
        <v>3</v>
      </c>
      <c r="P304" s="663">
        <v>72.159795509581755</v>
      </c>
      <c r="Q304" s="663">
        <v>9.1597955095817518</v>
      </c>
      <c r="R304" s="662">
        <v>0</v>
      </c>
      <c r="S304" s="663">
        <v>63</v>
      </c>
    </row>
    <row r="305" spans="1:19" ht="12.6" customHeight="1">
      <c r="A305" s="1125"/>
      <c r="B305" s="29"/>
      <c r="C305" s="974" t="s">
        <v>21</v>
      </c>
      <c r="D305" s="668">
        <v>100</v>
      </c>
      <c r="E305" s="667">
        <v>0</v>
      </c>
      <c r="F305" s="666">
        <v>0</v>
      </c>
      <c r="G305" s="667">
        <v>100</v>
      </c>
      <c r="H305" s="668">
        <v>100</v>
      </c>
      <c r="I305" s="667">
        <v>92.307692307692307</v>
      </c>
      <c r="J305" s="666">
        <v>0</v>
      </c>
      <c r="K305" s="667">
        <v>7.6923076923076925</v>
      </c>
      <c r="L305" s="668">
        <v>100</v>
      </c>
      <c r="M305" s="666">
        <v>80</v>
      </c>
      <c r="N305" s="667">
        <v>0</v>
      </c>
      <c r="O305" s="666">
        <v>20</v>
      </c>
      <c r="P305" s="668">
        <v>100</v>
      </c>
      <c r="Q305" s="666">
        <v>12.693765891237129</v>
      </c>
      <c r="R305" s="667">
        <v>0</v>
      </c>
      <c r="S305" s="666">
        <v>87.306234108762865</v>
      </c>
    </row>
    <row r="306" spans="1:19" ht="12.6" customHeight="1">
      <c r="A306" s="1131" t="s">
        <v>10</v>
      </c>
      <c r="B306" s="30" t="s">
        <v>1042</v>
      </c>
      <c r="C306" s="975" t="s">
        <v>198</v>
      </c>
      <c r="D306" s="654">
        <v>1287.391043739575</v>
      </c>
      <c r="E306" s="677">
        <v>152</v>
      </c>
      <c r="F306" s="654">
        <v>27.603765861645517</v>
      </c>
      <c r="G306" s="677">
        <v>1107.7872778779295</v>
      </c>
      <c r="H306" s="654">
        <v>320.93906745133546</v>
      </c>
      <c r="I306" s="677">
        <v>150</v>
      </c>
      <c r="J306" s="654">
        <v>162.93906745133546</v>
      </c>
      <c r="K306" s="677">
        <v>8</v>
      </c>
      <c r="L306" s="654">
        <v>187</v>
      </c>
      <c r="M306" s="677">
        <v>117</v>
      </c>
      <c r="N306" s="654">
        <v>60</v>
      </c>
      <c r="O306" s="677">
        <v>10</v>
      </c>
      <c r="P306" s="654">
        <v>209</v>
      </c>
      <c r="Q306" s="677">
        <v>95</v>
      </c>
      <c r="R306" s="654">
        <v>39</v>
      </c>
      <c r="S306" s="677">
        <v>75</v>
      </c>
    </row>
    <row r="307" spans="1:19" ht="12.6" customHeight="1">
      <c r="A307" s="1132"/>
      <c r="B307" s="31"/>
      <c r="C307" s="27" t="s">
        <v>21</v>
      </c>
      <c r="D307" s="658">
        <v>100</v>
      </c>
      <c r="E307" s="658">
        <v>11.806824409658386</v>
      </c>
      <c r="F307" s="656">
        <v>2.1441632669327046</v>
      </c>
      <c r="G307" s="678">
        <v>86.049012323408903</v>
      </c>
      <c r="H307" s="658">
        <v>100</v>
      </c>
      <c r="I307" s="678">
        <v>46.737843787978463</v>
      </c>
      <c r="J307" s="656">
        <v>50.76947120999602</v>
      </c>
      <c r="K307" s="678">
        <v>2.4926850020255178</v>
      </c>
      <c r="L307" s="658">
        <v>100</v>
      </c>
      <c r="M307" s="678">
        <v>62.566844919786092</v>
      </c>
      <c r="N307" s="656">
        <v>32.085561497326204</v>
      </c>
      <c r="O307" s="678">
        <v>5.3475935828877006</v>
      </c>
      <c r="P307" s="658">
        <v>100</v>
      </c>
      <c r="Q307" s="678">
        <v>45.454545454545453</v>
      </c>
      <c r="R307" s="656">
        <v>18.660287081339714</v>
      </c>
      <c r="S307" s="678">
        <v>35.885167464114829</v>
      </c>
    </row>
    <row r="308" spans="1:19" ht="12.6" customHeight="1">
      <c r="A308" s="1132"/>
      <c r="B308" s="32" t="s">
        <v>1034</v>
      </c>
      <c r="C308" s="350" t="s">
        <v>198</v>
      </c>
      <c r="D308" s="663">
        <v>214.39623413835449</v>
      </c>
      <c r="E308" s="662">
        <v>12</v>
      </c>
      <c r="F308" s="663">
        <v>22.396234138354483</v>
      </c>
      <c r="G308" s="662">
        <v>180</v>
      </c>
      <c r="H308" s="663">
        <v>73.060932548664553</v>
      </c>
      <c r="I308" s="662">
        <v>20</v>
      </c>
      <c r="J308" s="663">
        <v>31.060932548664553</v>
      </c>
      <c r="K308" s="662">
        <v>22</v>
      </c>
      <c r="L308" s="663">
        <v>155</v>
      </c>
      <c r="M308" s="662">
        <v>26</v>
      </c>
      <c r="N308" s="663">
        <v>15</v>
      </c>
      <c r="O308" s="662">
        <v>114</v>
      </c>
      <c r="P308" s="663">
        <v>106</v>
      </c>
      <c r="Q308" s="662">
        <v>23</v>
      </c>
      <c r="R308" s="663">
        <v>34</v>
      </c>
      <c r="S308" s="662">
        <v>49</v>
      </c>
    </row>
    <row r="309" spans="1:19" ht="12.6" customHeight="1">
      <c r="A309" s="1133"/>
      <c r="B309" s="33"/>
      <c r="C309" s="351" t="s">
        <v>21</v>
      </c>
      <c r="D309" s="668">
        <v>100</v>
      </c>
      <c r="E309" s="667">
        <v>5.5971132367260434</v>
      </c>
      <c r="F309" s="666">
        <v>10.446188212383298</v>
      </c>
      <c r="G309" s="667">
        <v>83.95669855089065</v>
      </c>
      <c r="H309" s="668">
        <v>100</v>
      </c>
      <c r="I309" s="667">
        <v>27.374411059807326</v>
      </c>
      <c r="J309" s="666">
        <v>42.513736774404613</v>
      </c>
      <c r="K309" s="667">
        <v>30.111852165788061</v>
      </c>
      <c r="L309" s="668">
        <v>100</v>
      </c>
      <c r="M309" s="667">
        <v>16.7741935483871</v>
      </c>
      <c r="N309" s="666">
        <v>9.67741935483871</v>
      </c>
      <c r="O309" s="667">
        <v>73.548387096774192</v>
      </c>
      <c r="P309" s="668">
        <v>100</v>
      </c>
      <c r="Q309" s="667">
        <v>21.69811320754717</v>
      </c>
      <c r="R309" s="666">
        <v>32.075471698113205</v>
      </c>
      <c r="S309" s="667">
        <v>46.226415094339622</v>
      </c>
    </row>
    <row r="310" spans="1:19" ht="12.6" customHeight="1">
      <c r="A310" s="1131" t="s">
        <v>11</v>
      </c>
      <c r="B310" s="30" t="s">
        <v>1042</v>
      </c>
      <c r="C310" s="975" t="s">
        <v>198</v>
      </c>
      <c r="D310" s="654">
        <v>6639.0290264348851</v>
      </c>
      <c r="E310" s="677">
        <v>190</v>
      </c>
      <c r="F310" s="654">
        <v>46.210903393536917</v>
      </c>
      <c r="G310" s="677">
        <v>6402.8181230413484</v>
      </c>
      <c r="H310" s="654">
        <v>4403</v>
      </c>
      <c r="I310" s="677">
        <v>4009</v>
      </c>
      <c r="J310" s="654">
        <v>0</v>
      </c>
      <c r="K310" s="677">
        <v>394</v>
      </c>
      <c r="L310" s="654">
        <v>4315</v>
      </c>
      <c r="M310" s="677">
        <v>3717</v>
      </c>
      <c r="N310" s="654">
        <v>0</v>
      </c>
      <c r="O310" s="677">
        <v>598</v>
      </c>
      <c r="P310" s="654">
        <v>5192</v>
      </c>
      <c r="Q310" s="677">
        <v>4597</v>
      </c>
      <c r="R310" s="654">
        <v>0</v>
      </c>
      <c r="S310" s="677">
        <v>595</v>
      </c>
    </row>
    <row r="311" spans="1:19" ht="12.6" customHeight="1">
      <c r="A311" s="1132"/>
      <c r="B311" s="31"/>
      <c r="C311" s="27" t="s">
        <v>21</v>
      </c>
      <c r="D311" s="658">
        <v>100</v>
      </c>
      <c r="E311" s="678">
        <v>2.8618642762890398</v>
      </c>
      <c r="F311" s="656">
        <v>0.69604912419477505</v>
      </c>
      <c r="G311" s="678">
        <v>96.442086599516188</v>
      </c>
      <c r="H311" s="658">
        <v>100</v>
      </c>
      <c r="I311" s="678">
        <v>91.051555757438109</v>
      </c>
      <c r="J311" s="656">
        <v>0</v>
      </c>
      <c r="K311" s="678">
        <v>8.9484442425618891</v>
      </c>
      <c r="L311" s="658">
        <v>100</v>
      </c>
      <c r="M311" s="678">
        <v>86.141367323290837</v>
      </c>
      <c r="N311" s="656">
        <v>0</v>
      </c>
      <c r="O311" s="678">
        <v>13.858632676709155</v>
      </c>
      <c r="P311" s="658">
        <v>100</v>
      </c>
      <c r="Q311" s="678">
        <v>88.540061633281979</v>
      </c>
      <c r="R311" s="656">
        <v>0</v>
      </c>
      <c r="S311" s="678">
        <v>11.459938366718028</v>
      </c>
    </row>
    <row r="312" spans="1:19" ht="12.6" customHeight="1">
      <c r="A312" s="1132"/>
      <c r="B312" s="32" t="s">
        <v>1034</v>
      </c>
      <c r="C312" s="350" t="s">
        <v>198</v>
      </c>
      <c r="D312" s="663">
        <v>1550.0492141618381</v>
      </c>
      <c r="E312" s="662">
        <v>14</v>
      </c>
      <c r="F312" s="663">
        <v>3.3347285075344133</v>
      </c>
      <c r="G312" s="662">
        <v>1532.7144856543036</v>
      </c>
      <c r="H312" s="663">
        <v>1038</v>
      </c>
      <c r="I312" s="662">
        <v>463</v>
      </c>
      <c r="J312" s="663">
        <v>0</v>
      </c>
      <c r="K312" s="662">
        <v>575</v>
      </c>
      <c r="L312" s="663">
        <v>3632</v>
      </c>
      <c r="M312" s="662">
        <v>560</v>
      </c>
      <c r="N312" s="663">
        <v>0</v>
      </c>
      <c r="O312" s="662">
        <v>3072</v>
      </c>
      <c r="P312" s="663">
        <v>5441</v>
      </c>
      <c r="Q312" s="662">
        <v>2142</v>
      </c>
      <c r="R312" s="663">
        <v>0</v>
      </c>
      <c r="S312" s="662">
        <v>3299</v>
      </c>
    </row>
    <row r="313" spans="1:19" ht="12.6" customHeight="1">
      <c r="A313" s="1133"/>
      <c r="B313" s="33"/>
      <c r="C313" s="351" t="s">
        <v>21</v>
      </c>
      <c r="D313" s="668">
        <v>100</v>
      </c>
      <c r="E313" s="667">
        <v>0.90319712897440185</v>
      </c>
      <c r="F313" s="666">
        <v>0.21513694385101242</v>
      </c>
      <c r="G313" s="667">
        <v>98.881665927174581</v>
      </c>
      <c r="H313" s="668">
        <v>100</v>
      </c>
      <c r="I313" s="667">
        <v>44.605009633911372</v>
      </c>
      <c r="J313" s="666">
        <v>0</v>
      </c>
      <c r="K313" s="667">
        <v>55.394990366088635</v>
      </c>
      <c r="L313" s="668">
        <v>100</v>
      </c>
      <c r="M313" s="667">
        <v>15.418502202643172</v>
      </c>
      <c r="N313" s="666">
        <v>0</v>
      </c>
      <c r="O313" s="667">
        <v>84.581497797356832</v>
      </c>
      <c r="P313" s="668">
        <v>100</v>
      </c>
      <c r="Q313" s="667">
        <v>39.367763278809043</v>
      </c>
      <c r="R313" s="666">
        <v>0</v>
      </c>
      <c r="S313" s="667">
        <v>60.632236721190957</v>
      </c>
    </row>
    <row r="314" spans="1:19" ht="12.6" customHeight="1">
      <c r="A314" s="1131" t="s">
        <v>12</v>
      </c>
      <c r="B314" s="30" t="s">
        <v>1042</v>
      </c>
      <c r="C314" s="975" t="s">
        <v>198</v>
      </c>
      <c r="D314" s="654">
        <v>3156.095938971599</v>
      </c>
      <c r="E314" s="677">
        <v>74</v>
      </c>
      <c r="F314" s="654">
        <v>1.5035725593853777</v>
      </c>
      <c r="G314" s="677">
        <v>3080.5923664122138</v>
      </c>
      <c r="H314" s="654">
        <v>58</v>
      </c>
      <c r="I314" s="677">
        <v>41</v>
      </c>
      <c r="J314" s="654">
        <v>10</v>
      </c>
      <c r="K314" s="677">
        <v>7</v>
      </c>
      <c r="L314" s="654">
        <v>4</v>
      </c>
      <c r="M314" s="677">
        <v>0</v>
      </c>
      <c r="N314" s="654">
        <v>0</v>
      </c>
      <c r="O314" s="677">
        <v>4</v>
      </c>
      <c r="P314" s="654">
        <v>3</v>
      </c>
      <c r="Q314" s="677">
        <v>0</v>
      </c>
      <c r="R314" s="654">
        <v>0</v>
      </c>
      <c r="S314" s="677">
        <v>3</v>
      </c>
    </row>
    <row r="315" spans="1:19" ht="12.6" customHeight="1">
      <c r="A315" s="1132"/>
      <c r="B315" s="31"/>
      <c r="C315" s="27" t="s">
        <v>21</v>
      </c>
      <c r="D315" s="658">
        <v>100</v>
      </c>
      <c r="E315" s="678">
        <v>2.3446689020522169</v>
      </c>
      <c r="F315" s="656">
        <v>4.7640267864458859E-2</v>
      </c>
      <c r="G315" s="678">
        <v>97.607690830083328</v>
      </c>
      <c r="H315" s="658">
        <v>100</v>
      </c>
      <c r="I315" s="678">
        <v>70.689655172413794</v>
      </c>
      <c r="J315" s="656">
        <v>17.241379310344829</v>
      </c>
      <c r="K315" s="678">
        <v>12.068965517241379</v>
      </c>
      <c r="L315" s="658">
        <v>100</v>
      </c>
      <c r="M315" s="678">
        <v>0</v>
      </c>
      <c r="N315" s="656">
        <v>0</v>
      </c>
      <c r="O315" s="678">
        <v>100</v>
      </c>
      <c r="P315" s="658">
        <v>100</v>
      </c>
      <c r="Q315" s="678">
        <v>0</v>
      </c>
      <c r="R315" s="656">
        <v>0</v>
      </c>
      <c r="S315" s="678">
        <v>100</v>
      </c>
    </row>
    <row r="316" spans="1:19" ht="12.6" customHeight="1">
      <c r="A316" s="1132"/>
      <c r="B316" s="32" t="s">
        <v>1034</v>
      </c>
      <c r="C316" s="350" t="s">
        <v>198</v>
      </c>
      <c r="D316" s="663">
        <v>39.391175091690251</v>
      </c>
      <c r="E316" s="662">
        <v>0</v>
      </c>
      <c r="F316" s="663">
        <v>0.39117509169024989</v>
      </c>
      <c r="G316" s="662">
        <v>39</v>
      </c>
      <c r="H316" s="663">
        <v>7</v>
      </c>
      <c r="I316" s="662">
        <v>1</v>
      </c>
      <c r="J316" s="663">
        <v>5</v>
      </c>
      <c r="K316" s="662">
        <v>1</v>
      </c>
      <c r="L316" s="663">
        <v>0</v>
      </c>
      <c r="M316" s="662">
        <v>0</v>
      </c>
      <c r="N316" s="663">
        <v>0</v>
      </c>
      <c r="O316" s="662">
        <v>0</v>
      </c>
      <c r="P316" s="663">
        <v>6</v>
      </c>
      <c r="Q316" s="662">
        <v>0</v>
      </c>
      <c r="R316" s="663">
        <v>0</v>
      </c>
      <c r="S316" s="662">
        <v>6</v>
      </c>
    </row>
    <row r="317" spans="1:19" ht="12.6" customHeight="1">
      <c r="A317" s="1133"/>
      <c r="B317" s="33"/>
      <c r="C317" s="351" t="s">
        <v>21</v>
      </c>
      <c r="D317" s="668">
        <v>100</v>
      </c>
      <c r="E317" s="667">
        <v>0</v>
      </c>
      <c r="F317" s="666">
        <v>0.99305260830558484</v>
      </c>
      <c r="G317" s="667">
        <v>99.00694739169441</v>
      </c>
      <c r="H317" s="668">
        <v>100</v>
      </c>
      <c r="I317" s="667">
        <v>14.285714285714285</v>
      </c>
      <c r="J317" s="666">
        <v>71.428571428571431</v>
      </c>
      <c r="K317" s="667">
        <v>14.285714285714285</v>
      </c>
      <c r="L317" s="668">
        <v>0</v>
      </c>
      <c r="M317" s="667">
        <v>0</v>
      </c>
      <c r="N317" s="666">
        <v>0</v>
      </c>
      <c r="O317" s="667">
        <v>0</v>
      </c>
      <c r="P317" s="668">
        <v>100</v>
      </c>
      <c r="Q317" s="667">
        <v>0</v>
      </c>
      <c r="R317" s="666">
        <v>0</v>
      </c>
      <c r="S317" s="667">
        <v>100</v>
      </c>
    </row>
    <row r="318" spans="1:19" ht="12.6" customHeight="1">
      <c r="A318" s="1131" t="s">
        <v>13</v>
      </c>
      <c r="B318" s="30" t="s">
        <v>1042</v>
      </c>
      <c r="C318" s="975" t="s">
        <v>198</v>
      </c>
      <c r="D318" s="654">
        <v>9497.2470816864843</v>
      </c>
      <c r="E318" s="677">
        <v>198</v>
      </c>
      <c r="F318" s="654">
        <v>131.24708168648365</v>
      </c>
      <c r="G318" s="677">
        <v>9168</v>
      </c>
      <c r="H318" s="654">
        <v>1358.3783852420395</v>
      </c>
      <c r="I318" s="677">
        <v>367</v>
      </c>
      <c r="J318" s="654">
        <v>397.37838524203949</v>
      </c>
      <c r="K318" s="677">
        <v>594</v>
      </c>
      <c r="L318" s="654">
        <v>1495.0874562572462</v>
      </c>
      <c r="M318" s="677">
        <v>405</v>
      </c>
      <c r="N318" s="654">
        <v>236.08745625724617</v>
      </c>
      <c r="O318" s="677">
        <v>854</v>
      </c>
      <c r="P318" s="654">
        <v>3790.6107881457924</v>
      </c>
      <c r="Q318" s="677">
        <v>2140.7731097370415</v>
      </c>
      <c r="R318" s="654">
        <v>314.77415858582964</v>
      </c>
      <c r="S318" s="677">
        <v>1335.0635198229211</v>
      </c>
    </row>
    <row r="319" spans="1:19" ht="12.6" customHeight="1">
      <c r="A319" s="1132"/>
      <c r="B319" s="31"/>
      <c r="C319" s="27" t="s">
        <v>21</v>
      </c>
      <c r="D319" s="658">
        <v>100</v>
      </c>
      <c r="E319" s="678">
        <v>2.0848146657340618</v>
      </c>
      <c r="F319" s="656">
        <v>1.3819486905796843</v>
      </c>
      <c r="G319" s="678">
        <v>96.533236643686251</v>
      </c>
      <c r="H319" s="658">
        <v>100</v>
      </c>
      <c r="I319" s="678">
        <v>27.017508816927098</v>
      </c>
      <c r="J319" s="656">
        <v>29.2538801823789</v>
      </c>
      <c r="K319" s="678">
        <v>43.728611000694002</v>
      </c>
      <c r="L319" s="658">
        <v>100</v>
      </c>
      <c r="M319" s="678">
        <v>27.08871633595696</v>
      </c>
      <c r="N319" s="656">
        <v>15.79087934081528</v>
      </c>
      <c r="O319" s="678">
        <v>57.12040432322776</v>
      </c>
      <c r="P319" s="658">
        <v>100</v>
      </c>
      <c r="Q319" s="678">
        <v>56.475677123902713</v>
      </c>
      <c r="R319" s="656">
        <v>8.3040485077024737</v>
      </c>
      <c r="S319" s="678">
        <v>35.220274368394811</v>
      </c>
    </row>
    <row r="320" spans="1:19" ht="12.6" customHeight="1">
      <c r="A320" s="1132"/>
      <c r="B320" s="32" t="s">
        <v>1034</v>
      </c>
      <c r="C320" s="350" t="s">
        <v>198</v>
      </c>
      <c r="D320" s="663">
        <v>667.78894472210766</v>
      </c>
      <c r="E320" s="662">
        <v>50</v>
      </c>
      <c r="F320" s="663">
        <v>48.788944722107644</v>
      </c>
      <c r="G320" s="662">
        <v>569</v>
      </c>
      <c r="H320" s="663">
        <v>314.62161475796051</v>
      </c>
      <c r="I320" s="662">
        <v>126</v>
      </c>
      <c r="J320" s="663">
        <v>66.621614757960515</v>
      </c>
      <c r="K320" s="662">
        <v>122</v>
      </c>
      <c r="L320" s="663">
        <v>1561.9125437427538</v>
      </c>
      <c r="M320" s="662">
        <v>247</v>
      </c>
      <c r="N320" s="663">
        <v>84.912543742753812</v>
      </c>
      <c r="O320" s="662">
        <v>1230</v>
      </c>
      <c r="P320" s="663">
        <v>2364.1248160074642</v>
      </c>
      <c r="Q320" s="662">
        <v>106.99077617918323</v>
      </c>
      <c r="R320" s="663">
        <v>22.717603405008671</v>
      </c>
      <c r="S320" s="662">
        <v>2234.4164364232724</v>
      </c>
    </row>
    <row r="321" spans="1:19" ht="12.6" customHeight="1">
      <c r="A321" s="1133"/>
      <c r="B321" s="33"/>
      <c r="C321" s="351" t="s">
        <v>21</v>
      </c>
      <c r="D321" s="668">
        <v>100</v>
      </c>
      <c r="E321" s="667">
        <v>7.4873955903548088</v>
      </c>
      <c r="F321" s="666">
        <v>7.3060425914074658</v>
      </c>
      <c r="G321" s="667">
        <v>85.206561818237731</v>
      </c>
      <c r="H321" s="668">
        <v>100</v>
      </c>
      <c r="I321" s="667">
        <v>40.048106706505919</v>
      </c>
      <c r="J321" s="666">
        <v>21.175155053861367</v>
      </c>
      <c r="K321" s="667">
        <v>38.776738239632714</v>
      </c>
      <c r="L321" s="668">
        <v>100</v>
      </c>
      <c r="M321" s="667">
        <v>15.813945600828774</v>
      </c>
      <c r="N321" s="666">
        <v>5.4364467513194432</v>
      </c>
      <c r="O321" s="667">
        <v>78.749607647851789</v>
      </c>
      <c r="P321" s="668">
        <v>100</v>
      </c>
      <c r="Q321" s="667">
        <v>4.5255976103609177</v>
      </c>
      <c r="R321" s="666">
        <v>0.96093079566645623</v>
      </c>
      <c r="S321" s="667">
        <v>94.513471593972625</v>
      </c>
    </row>
    <row r="322" spans="1:19" ht="12.6" customHeight="1">
      <c r="A322" s="1131" t="s">
        <v>14</v>
      </c>
      <c r="B322" s="30" t="s">
        <v>1042</v>
      </c>
      <c r="C322" s="975" t="s">
        <v>198</v>
      </c>
      <c r="D322" s="654">
        <v>26123.377989428736</v>
      </c>
      <c r="E322" s="677">
        <v>1603</v>
      </c>
      <c r="F322" s="654">
        <v>1624</v>
      </c>
      <c r="G322" s="677">
        <v>22896.377989428736</v>
      </c>
      <c r="H322" s="654">
        <v>1804</v>
      </c>
      <c r="I322" s="677">
        <v>2</v>
      </c>
      <c r="J322" s="654">
        <v>323</v>
      </c>
      <c r="K322" s="677">
        <v>1479</v>
      </c>
      <c r="L322" s="654">
        <v>2898</v>
      </c>
      <c r="M322" s="677">
        <v>48</v>
      </c>
      <c r="N322" s="654">
        <v>381</v>
      </c>
      <c r="O322" s="677">
        <v>2469</v>
      </c>
      <c r="P322" s="654">
        <v>3238</v>
      </c>
      <c r="Q322" s="677">
        <v>128</v>
      </c>
      <c r="R322" s="654">
        <v>278</v>
      </c>
      <c r="S322" s="677">
        <v>2832</v>
      </c>
    </row>
    <row r="323" spans="1:19" ht="12.6" customHeight="1">
      <c r="A323" s="1132"/>
      <c r="B323" s="31"/>
      <c r="C323" s="27" t="s">
        <v>21</v>
      </c>
      <c r="D323" s="658">
        <v>100</v>
      </c>
      <c r="E323" s="678">
        <v>6.136266146930466</v>
      </c>
      <c r="F323" s="656">
        <v>6.2166539130474581</v>
      </c>
      <c r="G323" s="678">
        <v>87.647079940022081</v>
      </c>
      <c r="H323" s="658">
        <v>100</v>
      </c>
      <c r="I323" s="678">
        <v>0.11086474501108648</v>
      </c>
      <c r="J323" s="656">
        <v>17.904656319290467</v>
      </c>
      <c r="K323" s="678">
        <v>81.984478935698448</v>
      </c>
      <c r="L323" s="658">
        <v>100</v>
      </c>
      <c r="M323" s="678">
        <v>1.6563146997929608</v>
      </c>
      <c r="N323" s="656">
        <v>13.146997929606624</v>
      </c>
      <c r="O323" s="678">
        <v>85.196687370600415</v>
      </c>
      <c r="P323" s="658">
        <v>100</v>
      </c>
      <c r="Q323" s="678">
        <v>3.9530574428659668</v>
      </c>
      <c r="R323" s="656">
        <v>8.5855466337245208</v>
      </c>
      <c r="S323" s="678">
        <v>87.461395923409512</v>
      </c>
    </row>
    <row r="324" spans="1:19" ht="12.6" customHeight="1">
      <c r="A324" s="1132"/>
      <c r="B324" s="32" t="s">
        <v>1034</v>
      </c>
      <c r="C324" s="350" t="s">
        <v>198</v>
      </c>
      <c r="D324" s="663">
        <v>4141.9394229236404</v>
      </c>
      <c r="E324" s="662">
        <v>144</v>
      </c>
      <c r="F324" s="663">
        <v>75</v>
      </c>
      <c r="G324" s="662">
        <v>3922.9394229236409</v>
      </c>
      <c r="H324" s="663">
        <v>698</v>
      </c>
      <c r="I324" s="662">
        <v>68</v>
      </c>
      <c r="J324" s="663">
        <v>45</v>
      </c>
      <c r="K324" s="662">
        <v>585</v>
      </c>
      <c r="L324" s="663">
        <v>2793</v>
      </c>
      <c r="M324" s="662">
        <v>167</v>
      </c>
      <c r="N324" s="663">
        <v>63</v>
      </c>
      <c r="O324" s="662">
        <v>2563</v>
      </c>
      <c r="P324" s="663">
        <v>5232</v>
      </c>
      <c r="Q324" s="662">
        <v>653</v>
      </c>
      <c r="R324" s="663">
        <v>113</v>
      </c>
      <c r="S324" s="662">
        <v>4466</v>
      </c>
    </row>
    <row r="325" spans="1:19" ht="12.6" customHeight="1">
      <c r="A325" s="1133"/>
      <c r="B325" s="33"/>
      <c r="C325" s="351" t="s">
        <v>21</v>
      </c>
      <c r="D325" s="668">
        <v>100</v>
      </c>
      <c r="E325" s="667">
        <v>3.4766322076810039</v>
      </c>
      <c r="F325" s="666">
        <v>1.8107459415005231</v>
      </c>
      <c r="G325" s="667">
        <v>94.712621850818479</v>
      </c>
      <c r="H325" s="668">
        <v>100</v>
      </c>
      <c r="I325" s="667">
        <v>9.7421203438395416</v>
      </c>
      <c r="J325" s="666">
        <v>6.4469914040114613</v>
      </c>
      <c r="K325" s="667">
        <v>83.810888252148999</v>
      </c>
      <c r="L325" s="668">
        <v>100</v>
      </c>
      <c r="M325" s="667">
        <v>5.9792337987826709</v>
      </c>
      <c r="N325" s="666">
        <v>2.2556390977443606</v>
      </c>
      <c r="O325" s="667">
        <v>91.765127103472963</v>
      </c>
      <c r="P325" s="668">
        <v>100</v>
      </c>
      <c r="Q325" s="667">
        <v>12.480886850152906</v>
      </c>
      <c r="R325" s="666">
        <v>2.1597859327217126</v>
      </c>
      <c r="S325" s="667">
        <v>85.359327217125383</v>
      </c>
    </row>
    <row r="326" spans="1:19" ht="12.6" customHeight="1">
      <c r="A326" s="1131" t="s">
        <v>15</v>
      </c>
      <c r="B326" s="30" t="s">
        <v>1042</v>
      </c>
      <c r="C326" s="975" t="s">
        <v>198</v>
      </c>
      <c r="D326" s="654">
        <v>4662</v>
      </c>
      <c r="E326" s="677">
        <v>8</v>
      </c>
      <c r="F326" s="654">
        <v>62</v>
      </c>
      <c r="G326" s="677">
        <v>4592</v>
      </c>
      <c r="H326" s="654">
        <v>32</v>
      </c>
      <c r="I326" s="677">
        <v>8</v>
      </c>
      <c r="J326" s="654">
        <v>7</v>
      </c>
      <c r="K326" s="677">
        <v>17</v>
      </c>
      <c r="L326" s="654">
        <v>37</v>
      </c>
      <c r="M326" s="677">
        <v>20</v>
      </c>
      <c r="N326" s="654">
        <v>5</v>
      </c>
      <c r="O326" s="677">
        <v>12</v>
      </c>
      <c r="P326" s="654">
        <v>47</v>
      </c>
      <c r="Q326" s="677">
        <v>28</v>
      </c>
      <c r="R326" s="654">
        <v>4</v>
      </c>
      <c r="S326" s="677">
        <v>15</v>
      </c>
    </row>
    <row r="327" spans="1:19" ht="12.6" customHeight="1">
      <c r="A327" s="1132"/>
      <c r="B327" s="31"/>
      <c r="C327" s="27" t="s">
        <v>21</v>
      </c>
      <c r="D327" s="658">
        <v>100</v>
      </c>
      <c r="E327" s="678">
        <v>0.1716001716001716</v>
      </c>
      <c r="F327" s="656">
        <v>1.3299013299013298</v>
      </c>
      <c r="G327" s="678">
        <v>98.498498498498492</v>
      </c>
      <c r="H327" s="658">
        <v>100</v>
      </c>
      <c r="I327" s="678">
        <v>25</v>
      </c>
      <c r="J327" s="656">
        <v>21.875</v>
      </c>
      <c r="K327" s="678">
        <v>53.125</v>
      </c>
      <c r="L327" s="658">
        <v>100</v>
      </c>
      <c r="M327" s="678">
        <v>54.054054054054056</v>
      </c>
      <c r="N327" s="656">
        <v>13.513513513513514</v>
      </c>
      <c r="O327" s="678">
        <v>32.432432432432435</v>
      </c>
      <c r="P327" s="658">
        <v>100</v>
      </c>
      <c r="Q327" s="678">
        <v>59.574468085106382</v>
      </c>
      <c r="R327" s="656">
        <v>8.5106382978723403</v>
      </c>
      <c r="S327" s="678">
        <v>31.914893617021278</v>
      </c>
    </row>
    <row r="328" spans="1:19" ht="12.6" customHeight="1">
      <c r="A328" s="1132"/>
      <c r="B328" s="32" t="s">
        <v>1034</v>
      </c>
      <c r="C328" s="350" t="s">
        <v>198</v>
      </c>
      <c r="D328" s="663">
        <v>484</v>
      </c>
      <c r="E328" s="662">
        <v>4</v>
      </c>
      <c r="F328" s="663">
        <v>1</v>
      </c>
      <c r="G328" s="662">
        <v>479</v>
      </c>
      <c r="H328" s="663">
        <v>36</v>
      </c>
      <c r="I328" s="662">
        <v>21</v>
      </c>
      <c r="J328" s="663">
        <v>3</v>
      </c>
      <c r="K328" s="662">
        <v>12</v>
      </c>
      <c r="L328" s="663">
        <v>214</v>
      </c>
      <c r="M328" s="662">
        <v>59</v>
      </c>
      <c r="N328" s="663">
        <v>0</v>
      </c>
      <c r="O328" s="662">
        <v>155</v>
      </c>
      <c r="P328" s="663">
        <v>912</v>
      </c>
      <c r="Q328" s="662">
        <v>391</v>
      </c>
      <c r="R328" s="663">
        <v>7</v>
      </c>
      <c r="S328" s="662">
        <v>514</v>
      </c>
    </row>
    <row r="329" spans="1:19" ht="12.6" customHeight="1">
      <c r="A329" s="1133"/>
      <c r="B329" s="33"/>
      <c r="C329" s="351" t="s">
        <v>21</v>
      </c>
      <c r="D329" s="668">
        <v>100</v>
      </c>
      <c r="E329" s="667">
        <v>0.82644628099173556</v>
      </c>
      <c r="F329" s="666">
        <v>0.20661157024793389</v>
      </c>
      <c r="G329" s="667">
        <v>98.966942148760324</v>
      </c>
      <c r="H329" s="668">
        <v>100</v>
      </c>
      <c r="I329" s="667">
        <v>58.333333333333336</v>
      </c>
      <c r="J329" s="666">
        <v>8.3333333333333321</v>
      </c>
      <c r="K329" s="667">
        <v>33.333333333333329</v>
      </c>
      <c r="L329" s="668">
        <v>100</v>
      </c>
      <c r="M329" s="667">
        <v>27.570093457943923</v>
      </c>
      <c r="N329" s="666">
        <v>0</v>
      </c>
      <c r="O329" s="667">
        <v>72.429906542056074</v>
      </c>
      <c r="P329" s="668">
        <v>100</v>
      </c>
      <c r="Q329" s="667">
        <v>42.872807017543856</v>
      </c>
      <c r="R329" s="666">
        <v>0.76754385964912275</v>
      </c>
      <c r="S329" s="667">
        <v>56.359649122807021</v>
      </c>
    </row>
    <row r="330" spans="1:19" ht="12.6" customHeight="1">
      <c r="A330" s="1131" t="s">
        <v>16</v>
      </c>
      <c r="B330" s="30" t="s">
        <v>1042</v>
      </c>
      <c r="C330" s="975" t="s">
        <v>198</v>
      </c>
      <c r="D330" s="654">
        <v>1147.2067999951817</v>
      </c>
      <c r="E330" s="677">
        <v>0</v>
      </c>
      <c r="F330" s="654">
        <v>4.3076954396900797</v>
      </c>
      <c r="G330" s="677">
        <v>1142.8991045554915</v>
      </c>
      <c r="H330" s="654">
        <v>5.7219053293763107</v>
      </c>
      <c r="I330" s="677">
        <v>0</v>
      </c>
      <c r="J330" s="654">
        <v>4.7219053293763107</v>
      </c>
      <c r="K330" s="677">
        <v>1</v>
      </c>
      <c r="L330" s="654">
        <v>24.807200757131032</v>
      </c>
      <c r="M330" s="677">
        <v>0</v>
      </c>
      <c r="N330" s="654">
        <v>22.807200757131032</v>
      </c>
      <c r="O330" s="677">
        <v>2</v>
      </c>
      <c r="P330" s="654">
        <v>42.851403249630721</v>
      </c>
      <c r="Q330" s="677">
        <v>0</v>
      </c>
      <c r="R330" s="654">
        <v>40.851403249630721</v>
      </c>
      <c r="S330" s="677">
        <v>2</v>
      </c>
    </row>
    <row r="331" spans="1:19" ht="12.6" customHeight="1">
      <c r="A331" s="1132"/>
      <c r="B331" s="31"/>
      <c r="C331" s="27" t="s">
        <v>21</v>
      </c>
      <c r="D331" s="658">
        <v>100</v>
      </c>
      <c r="E331" s="678">
        <v>0</v>
      </c>
      <c r="F331" s="656">
        <v>0.37549423867677323</v>
      </c>
      <c r="G331" s="678">
        <v>99.624505761323221</v>
      </c>
      <c r="H331" s="658">
        <v>100</v>
      </c>
      <c r="I331" s="678">
        <v>0</v>
      </c>
      <c r="J331" s="656">
        <v>82.523303996904815</v>
      </c>
      <c r="K331" s="678">
        <v>17.476696003095185</v>
      </c>
      <c r="L331" s="658">
        <v>100</v>
      </c>
      <c r="M331" s="678">
        <v>0</v>
      </c>
      <c r="N331" s="656">
        <v>91.937824748626326</v>
      </c>
      <c r="O331" s="678">
        <v>8.0621752513736702</v>
      </c>
      <c r="P331" s="658">
        <v>100</v>
      </c>
      <c r="Q331" s="678">
        <v>0</v>
      </c>
      <c r="R331" s="656">
        <v>95.332708270137601</v>
      </c>
      <c r="S331" s="678">
        <v>4.667291729862395</v>
      </c>
    </row>
    <row r="332" spans="1:19" ht="12.6" customHeight="1">
      <c r="A332" s="1132"/>
      <c r="B332" s="32" t="s">
        <v>1034</v>
      </c>
      <c r="C332" s="350" t="s">
        <v>198</v>
      </c>
      <c r="D332" s="663">
        <v>103.25278023397273</v>
      </c>
      <c r="E332" s="662">
        <v>0</v>
      </c>
      <c r="F332" s="663">
        <v>0.28974439190669704</v>
      </c>
      <c r="G332" s="662">
        <v>102.96303584206603</v>
      </c>
      <c r="H332" s="663">
        <v>0.27809467062368942</v>
      </c>
      <c r="I332" s="662">
        <v>0</v>
      </c>
      <c r="J332" s="663">
        <v>0.27809467062368942</v>
      </c>
      <c r="K332" s="662">
        <v>0</v>
      </c>
      <c r="L332" s="663">
        <v>5.1927992428689684</v>
      </c>
      <c r="M332" s="662">
        <v>0</v>
      </c>
      <c r="N332" s="663">
        <v>1.1927992428689687</v>
      </c>
      <c r="O332" s="662">
        <v>4</v>
      </c>
      <c r="P332" s="663">
        <v>15.613884785819792</v>
      </c>
      <c r="Q332" s="662">
        <v>0</v>
      </c>
      <c r="R332" s="663">
        <v>4.6138847858197929</v>
      </c>
      <c r="S332" s="662">
        <v>11</v>
      </c>
    </row>
    <row r="333" spans="1:19" ht="12.6" customHeight="1">
      <c r="A333" s="1133"/>
      <c r="B333" s="33"/>
      <c r="C333" s="351" t="s">
        <v>21</v>
      </c>
      <c r="D333" s="668">
        <v>100</v>
      </c>
      <c r="E333" s="667">
        <v>0</v>
      </c>
      <c r="F333" s="666">
        <v>0.28061655216463022</v>
      </c>
      <c r="G333" s="667">
        <v>99.719383447835369</v>
      </c>
      <c r="H333" s="668">
        <v>100</v>
      </c>
      <c r="I333" s="667">
        <v>0</v>
      </c>
      <c r="J333" s="666">
        <v>100</v>
      </c>
      <c r="K333" s="667">
        <v>0</v>
      </c>
      <c r="L333" s="668">
        <v>100</v>
      </c>
      <c r="M333" s="667">
        <v>0</v>
      </c>
      <c r="N333" s="666">
        <v>22.970255291632636</v>
      </c>
      <c r="O333" s="667">
        <v>77.02974470836736</v>
      </c>
      <c r="P333" s="668">
        <v>100</v>
      </c>
      <c r="Q333" s="667">
        <v>0</v>
      </c>
      <c r="R333" s="666">
        <v>29.549883639528502</v>
      </c>
      <c r="S333" s="667">
        <v>70.450116360471498</v>
      </c>
    </row>
    <row r="334" spans="1:19" ht="12.6" customHeight="1">
      <c r="A334" s="1131" t="s">
        <v>17</v>
      </c>
      <c r="B334" s="30" t="s">
        <v>1042</v>
      </c>
      <c r="C334" s="975" t="s">
        <v>198</v>
      </c>
      <c r="D334" s="654">
        <v>5095.7221072357188</v>
      </c>
      <c r="E334" s="677">
        <v>24</v>
      </c>
      <c r="F334" s="654">
        <v>38.722107235718731</v>
      </c>
      <c r="G334" s="677">
        <v>5033</v>
      </c>
      <c r="H334" s="654">
        <v>82</v>
      </c>
      <c r="I334" s="677">
        <v>0</v>
      </c>
      <c r="J334" s="654">
        <v>33</v>
      </c>
      <c r="K334" s="677">
        <v>49</v>
      </c>
      <c r="L334" s="654">
        <v>199</v>
      </c>
      <c r="M334" s="677">
        <v>80</v>
      </c>
      <c r="N334" s="654">
        <v>68</v>
      </c>
      <c r="O334" s="677">
        <v>51</v>
      </c>
      <c r="P334" s="654">
        <v>231</v>
      </c>
      <c r="Q334" s="677">
        <v>110</v>
      </c>
      <c r="R334" s="654">
        <v>75</v>
      </c>
      <c r="S334" s="677">
        <v>46</v>
      </c>
    </row>
    <row r="335" spans="1:19" ht="12.6" customHeight="1">
      <c r="A335" s="1132"/>
      <c r="B335" s="31"/>
      <c r="C335" s="27" t="s">
        <v>21</v>
      </c>
      <c r="D335" s="658">
        <v>100</v>
      </c>
      <c r="E335" s="678">
        <v>0.47098329726263866</v>
      </c>
      <c r="F335" s="656">
        <v>0.75989440595151192</v>
      </c>
      <c r="G335" s="678">
        <v>98.769122296785852</v>
      </c>
      <c r="H335" s="658">
        <v>100</v>
      </c>
      <c r="I335" s="678">
        <v>0</v>
      </c>
      <c r="J335" s="656">
        <v>40.243902439024396</v>
      </c>
      <c r="K335" s="678">
        <v>59.756097560975604</v>
      </c>
      <c r="L335" s="658">
        <v>100</v>
      </c>
      <c r="M335" s="678">
        <v>40.201005025125632</v>
      </c>
      <c r="N335" s="656">
        <v>34.170854271356781</v>
      </c>
      <c r="O335" s="678">
        <v>25.628140703517587</v>
      </c>
      <c r="P335" s="658">
        <v>100</v>
      </c>
      <c r="Q335" s="678">
        <v>47.619047619047613</v>
      </c>
      <c r="R335" s="656">
        <v>32.467532467532465</v>
      </c>
      <c r="S335" s="678">
        <v>19.913419913419915</v>
      </c>
    </row>
    <row r="336" spans="1:19" ht="12.6" customHeight="1">
      <c r="A336" s="1132"/>
      <c r="B336" s="32" t="s">
        <v>1034</v>
      </c>
      <c r="C336" s="350" t="s">
        <v>198</v>
      </c>
      <c r="D336" s="663">
        <v>76.381640517478672</v>
      </c>
      <c r="E336" s="662">
        <v>3</v>
      </c>
      <c r="F336" s="663">
        <v>3.3816405174786675</v>
      </c>
      <c r="G336" s="662">
        <v>70</v>
      </c>
      <c r="H336" s="663">
        <v>132</v>
      </c>
      <c r="I336" s="662">
        <v>0</v>
      </c>
      <c r="J336" s="663">
        <v>15</v>
      </c>
      <c r="K336" s="662">
        <v>117</v>
      </c>
      <c r="L336" s="663">
        <v>1152</v>
      </c>
      <c r="M336" s="662">
        <v>88</v>
      </c>
      <c r="N336" s="663">
        <v>63</v>
      </c>
      <c r="O336" s="662">
        <v>1001</v>
      </c>
      <c r="P336" s="663">
        <v>1323</v>
      </c>
      <c r="Q336" s="662">
        <v>132</v>
      </c>
      <c r="R336" s="663">
        <v>102</v>
      </c>
      <c r="S336" s="662">
        <v>1089</v>
      </c>
    </row>
    <row r="337" spans="1:21" ht="12.6" customHeight="1">
      <c r="A337" s="1133"/>
      <c r="B337" s="33"/>
      <c r="C337" s="351" t="s">
        <v>21</v>
      </c>
      <c r="D337" s="668">
        <v>100</v>
      </c>
      <c r="E337" s="667">
        <v>3.9276454127919651</v>
      </c>
      <c r="F337" s="666">
        <v>4.4272949553955119</v>
      </c>
      <c r="G337" s="667">
        <v>91.645059631812515</v>
      </c>
      <c r="H337" s="668">
        <v>100</v>
      </c>
      <c r="I337" s="667">
        <v>0</v>
      </c>
      <c r="J337" s="666">
        <v>11.363636363636363</v>
      </c>
      <c r="K337" s="667">
        <v>88.63636363636364</v>
      </c>
      <c r="L337" s="668">
        <v>100</v>
      </c>
      <c r="M337" s="667">
        <v>7.6388888888888893</v>
      </c>
      <c r="N337" s="666">
        <v>5.46875</v>
      </c>
      <c r="O337" s="667">
        <v>86.892361111111114</v>
      </c>
      <c r="P337" s="668">
        <v>100</v>
      </c>
      <c r="Q337" s="667">
        <v>9.9773242630385486</v>
      </c>
      <c r="R337" s="666">
        <v>7.7097505668934234</v>
      </c>
      <c r="S337" s="667">
        <v>82.312925170068027</v>
      </c>
    </row>
    <row r="338" spans="1:21" ht="12.6" customHeight="1">
      <c r="A338" s="1131" t="s">
        <v>18</v>
      </c>
      <c r="B338" s="30" t="s">
        <v>1042</v>
      </c>
      <c r="C338" s="975" t="s">
        <v>198</v>
      </c>
      <c r="D338" s="654">
        <v>3096</v>
      </c>
      <c r="E338" s="677">
        <v>0</v>
      </c>
      <c r="F338" s="654">
        <v>27</v>
      </c>
      <c r="G338" s="677">
        <v>3069</v>
      </c>
      <c r="H338" s="654">
        <v>15</v>
      </c>
      <c r="I338" s="677">
        <v>0</v>
      </c>
      <c r="J338" s="654">
        <v>0</v>
      </c>
      <c r="K338" s="677">
        <v>15</v>
      </c>
      <c r="L338" s="654">
        <v>10</v>
      </c>
      <c r="M338" s="677">
        <v>0</v>
      </c>
      <c r="N338" s="654">
        <v>0</v>
      </c>
      <c r="O338" s="677">
        <v>10</v>
      </c>
      <c r="P338" s="654">
        <v>8</v>
      </c>
      <c r="Q338" s="677">
        <v>0</v>
      </c>
      <c r="R338" s="654">
        <v>0</v>
      </c>
      <c r="S338" s="677">
        <v>8</v>
      </c>
    </row>
    <row r="339" spans="1:21" ht="12.6" customHeight="1">
      <c r="A339" s="1132"/>
      <c r="B339" s="31"/>
      <c r="C339" s="27" t="s">
        <v>21</v>
      </c>
      <c r="D339" s="658">
        <v>100</v>
      </c>
      <c r="E339" s="678">
        <v>0</v>
      </c>
      <c r="F339" s="656">
        <v>0.87209302325581395</v>
      </c>
      <c r="G339" s="678">
        <v>99.127906976744185</v>
      </c>
      <c r="H339" s="658">
        <v>100</v>
      </c>
      <c r="I339" s="678">
        <v>0</v>
      </c>
      <c r="J339" s="656">
        <v>0</v>
      </c>
      <c r="K339" s="678">
        <v>100</v>
      </c>
      <c r="L339" s="658">
        <v>100</v>
      </c>
      <c r="M339" s="678">
        <v>0</v>
      </c>
      <c r="N339" s="656">
        <v>0</v>
      </c>
      <c r="O339" s="678">
        <v>100</v>
      </c>
      <c r="P339" s="658">
        <v>100</v>
      </c>
      <c r="Q339" s="678">
        <v>0</v>
      </c>
      <c r="R339" s="656">
        <v>0</v>
      </c>
      <c r="S339" s="678">
        <v>100</v>
      </c>
    </row>
    <row r="340" spans="1:21" ht="12.6" customHeight="1">
      <c r="A340" s="1132"/>
      <c r="B340" s="32" t="s">
        <v>1034</v>
      </c>
      <c r="C340" s="350" t="s">
        <v>198</v>
      </c>
      <c r="D340" s="663">
        <v>29</v>
      </c>
      <c r="E340" s="662">
        <v>0</v>
      </c>
      <c r="F340" s="663">
        <v>1</v>
      </c>
      <c r="G340" s="662">
        <v>28</v>
      </c>
      <c r="H340" s="663">
        <v>2</v>
      </c>
      <c r="I340" s="662">
        <v>0</v>
      </c>
      <c r="J340" s="663">
        <v>0</v>
      </c>
      <c r="K340" s="662">
        <v>2</v>
      </c>
      <c r="L340" s="663">
        <v>180</v>
      </c>
      <c r="M340" s="662">
        <v>31</v>
      </c>
      <c r="N340" s="663">
        <v>0</v>
      </c>
      <c r="O340" s="662">
        <v>149</v>
      </c>
      <c r="P340" s="663">
        <v>1078</v>
      </c>
      <c r="Q340" s="662">
        <v>53</v>
      </c>
      <c r="R340" s="663">
        <v>0</v>
      </c>
      <c r="S340" s="662">
        <v>1025</v>
      </c>
    </row>
    <row r="341" spans="1:21" ht="12.6" customHeight="1">
      <c r="A341" s="1133"/>
      <c r="B341" s="33"/>
      <c r="C341" s="351" t="s">
        <v>21</v>
      </c>
      <c r="D341" s="668">
        <v>100</v>
      </c>
      <c r="E341" s="667">
        <v>0</v>
      </c>
      <c r="F341" s="666">
        <v>3.4482758620689653</v>
      </c>
      <c r="G341" s="667">
        <v>96.551724137931032</v>
      </c>
      <c r="H341" s="668">
        <v>100</v>
      </c>
      <c r="I341" s="667">
        <v>0</v>
      </c>
      <c r="J341" s="666">
        <v>0</v>
      </c>
      <c r="K341" s="667">
        <v>100</v>
      </c>
      <c r="L341" s="668">
        <v>100</v>
      </c>
      <c r="M341" s="667">
        <v>17.222222222222221</v>
      </c>
      <c r="N341" s="666">
        <v>0</v>
      </c>
      <c r="O341" s="667">
        <v>82.777777777777771</v>
      </c>
      <c r="P341" s="668">
        <v>100</v>
      </c>
      <c r="Q341" s="667">
        <v>4.916512059369202</v>
      </c>
      <c r="R341" s="666">
        <v>0</v>
      </c>
      <c r="S341" s="667">
        <v>95.083487940630789</v>
      </c>
    </row>
    <row r="342" spans="1:21" ht="12.6" customHeight="1">
      <c r="A342" s="1131" t="s">
        <v>19</v>
      </c>
      <c r="B342" s="30" t="s">
        <v>1042</v>
      </c>
      <c r="C342" s="975" t="s">
        <v>198</v>
      </c>
      <c r="D342" s="654">
        <v>5649.8260894797895</v>
      </c>
      <c r="E342" s="677">
        <v>16</v>
      </c>
      <c r="F342" s="654">
        <v>6</v>
      </c>
      <c r="G342" s="677">
        <v>5627.8260894797895</v>
      </c>
      <c r="H342" s="654">
        <v>42.708333333333329</v>
      </c>
      <c r="I342" s="677">
        <v>0</v>
      </c>
      <c r="J342" s="654">
        <v>29.708333333333332</v>
      </c>
      <c r="K342" s="677">
        <v>13</v>
      </c>
      <c r="L342" s="654">
        <v>26.205291359678498</v>
      </c>
      <c r="M342" s="677">
        <v>0</v>
      </c>
      <c r="N342" s="654">
        <v>13.205291359678499</v>
      </c>
      <c r="O342" s="677">
        <v>13</v>
      </c>
      <c r="P342" s="654">
        <v>49</v>
      </c>
      <c r="Q342" s="677">
        <v>6</v>
      </c>
      <c r="R342" s="654">
        <v>29</v>
      </c>
      <c r="S342" s="677">
        <v>14</v>
      </c>
    </row>
    <row r="343" spans="1:21" ht="12.6" customHeight="1">
      <c r="A343" s="1132"/>
      <c r="B343" s="31"/>
      <c r="C343" s="27" t="s">
        <v>21</v>
      </c>
      <c r="D343" s="658">
        <v>100</v>
      </c>
      <c r="E343" s="678">
        <v>0.2831945576128912</v>
      </c>
      <c r="F343" s="656">
        <v>0.10619795910483421</v>
      </c>
      <c r="G343" s="678">
        <v>99.61060748328228</v>
      </c>
      <c r="H343" s="658">
        <v>100</v>
      </c>
      <c r="I343" s="678">
        <v>0</v>
      </c>
      <c r="J343" s="656">
        <v>69.560975609756099</v>
      </c>
      <c r="K343" s="678">
        <v>30.439024390243908</v>
      </c>
      <c r="L343" s="658">
        <v>100</v>
      </c>
      <c r="M343" s="678">
        <v>0</v>
      </c>
      <c r="N343" s="656">
        <v>50.391698296463858</v>
      </c>
      <c r="O343" s="678">
        <v>49.608301703536149</v>
      </c>
      <c r="P343" s="658">
        <v>100</v>
      </c>
      <c r="Q343" s="678">
        <v>12.244897959183673</v>
      </c>
      <c r="R343" s="656">
        <v>59.183673469387756</v>
      </c>
      <c r="S343" s="678">
        <v>28.571428571428569</v>
      </c>
    </row>
    <row r="344" spans="1:21" ht="12.6" customHeight="1">
      <c r="A344" s="1132"/>
      <c r="B344" s="32" t="s">
        <v>1034</v>
      </c>
      <c r="C344" s="350" t="s">
        <v>198</v>
      </c>
      <c r="D344" s="663">
        <v>276.49049429657794</v>
      </c>
      <c r="E344" s="662">
        <v>8</v>
      </c>
      <c r="F344" s="663">
        <v>2</v>
      </c>
      <c r="G344" s="662">
        <v>266.49049429657794</v>
      </c>
      <c r="H344" s="663">
        <v>3.2916666666666665</v>
      </c>
      <c r="I344" s="662">
        <v>0</v>
      </c>
      <c r="J344" s="663">
        <v>1.2916666666666665</v>
      </c>
      <c r="K344" s="662">
        <v>2</v>
      </c>
      <c r="L344" s="663">
        <v>50.794708640321502</v>
      </c>
      <c r="M344" s="662">
        <v>0</v>
      </c>
      <c r="N344" s="663">
        <v>0.79470864032150035</v>
      </c>
      <c r="O344" s="662">
        <v>50</v>
      </c>
      <c r="P344" s="663">
        <v>628</v>
      </c>
      <c r="Q344" s="662">
        <v>67</v>
      </c>
      <c r="R344" s="663">
        <v>0</v>
      </c>
      <c r="S344" s="662">
        <v>561</v>
      </c>
    </row>
    <row r="345" spans="1:21" ht="12.6" customHeight="1">
      <c r="A345" s="1133"/>
      <c r="B345" s="33"/>
      <c r="C345" s="351" t="s">
        <v>21</v>
      </c>
      <c r="D345" s="668">
        <v>100</v>
      </c>
      <c r="E345" s="667">
        <v>2.8934086939780244</v>
      </c>
      <c r="F345" s="666">
        <v>0.72335217349450609</v>
      </c>
      <c r="G345" s="667">
        <v>96.383239132527464</v>
      </c>
      <c r="H345" s="668">
        <v>100</v>
      </c>
      <c r="I345" s="667">
        <v>0</v>
      </c>
      <c r="J345" s="666">
        <v>39.24050632911392</v>
      </c>
      <c r="K345" s="667">
        <v>60.75949367088608</v>
      </c>
      <c r="L345" s="668">
        <v>100</v>
      </c>
      <c r="M345" s="667">
        <v>0</v>
      </c>
      <c r="N345" s="666">
        <v>1.5645500517560806</v>
      </c>
      <c r="O345" s="667">
        <v>98.435449948243914</v>
      </c>
      <c r="P345" s="668">
        <v>100</v>
      </c>
      <c r="Q345" s="667">
        <v>10.668789808917198</v>
      </c>
      <c r="R345" s="666">
        <v>0</v>
      </c>
      <c r="S345" s="667">
        <v>89.331210191082803</v>
      </c>
    </row>
    <row r="346" spans="1:21" ht="12.6" customHeight="1">
      <c r="A346" s="1131" t="s">
        <v>20</v>
      </c>
      <c r="B346" s="30" t="s">
        <v>1042</v>
      </c>
      <c r="C346" s="975" t="s">
        <v>198</v>
      </c>
      <c r="D346" s="654">
        <v>2610.7227693225905</v>
      </c>
      <c r="E346" s="677">
        <v>0</v>
      </c>
      <c r="F346" s="654">
        <v>2</v>
      </c>
      <c r="G346" s="677">
        <v>2608.7227693225905</v>
      </c>
      <c r="H346" s="654">
        <v>16</v>
      </c>
      <c r="I346" s="677">
        <v>4</v>
      </c>
      <c r="J346" s="654">
        <v>6</v>
      </c>
      <c r="K346" s="677">
        <v>6</v>
      </c>
      <c r="L346" s="654">
        <v>5</v>
      </c>
      <c r="M346" s="677">
        <v>4</v>
      </c>
      <c r="N346" s="654">
        <v>0</v>
      </c>
      <c r="O346" s="677">
        <v>1</v>
      </c>
      <c r="P346" s="654">
        <v>30</v>
      </c>
      <c r="Q346" s="677">
        <v>13</v>
      </c>
      <c r="R346" s="654">
        <v>4</v>
      </c>
      <c r="S346" s="677">
        <v>13</v>
      </c>
    </row>
    <row r="347" spans="1:21" ht="12.6" customHeight="1">
      <c r="A347" s="1132"/>
      <c r="B347" s="31"/>
      <c r="C347" s="27" t="s">
        <v>21</v>
      </c>
      <c r="D347" s="658">
        <v>100</v>
      </c>
      <c r="E347" s="678">
        <v>0</v>
      </c>
      <c r="F347" s="656">
        <v>7.660713820330084E-2</v>
      </c>
      <c r="G347" s="678">
        <v>99.9233928617967</v>
      </c>
      <c r="H347" s="658">
        <v>100</v>
      </c>
      <c r="I347" s="678">
        <v>25</v>
      </c>
      <c r="J347" s="656">
        <v>37.5</v>
      </c>
      <c r="K347" s="678">
        <v>37.5</v>
      </c>
      <c r="L347" s="658">
        <v>100</v>
      </c>
      <c r="M347" s="678">
        <v>80</v>
      </c>
      <c r="N347" s="656">
        <v>0</v>
      </c>
      <c r="O347" s="678">
        <v>20</v>
      </c>
      <c r="P347" s="658">
        <v>100</v>
      </c>
      <c r="Q347" s="678">
        <v>43.333333333333336</v>
      </c>
      <c r="R347" s="656">
        <v>13.333333333333334</v>
      </c>
      <c r="S347" s="678">
        <v>43.333333333333336</v>
      </c>
    </row>
    <row r="348" spans="1:21" ht="12.6" customHeight="1">
      <c r="A348" s="1132"/>
      <c r="B348" s="32" t="s">
        <v>1034</v>
      </c>
      <c r="C348" s="350" t="s">
        <v>198</v>
      </c>
      <c r="D348" s="663">
        <v>30</v>
      </c>
      <c r="E348" s="662">
        <v>0</v>
      </c>
      <c r="F348" s="663">
        <v>0</v>
      </c>
      <c r="G348" s="662">
        <v>30</v>
      </c>
      <c r="H348" s="663">
        <v>109</v>
      </c>
      <c r="I348" s="662">
        <v>96</v>
      </c>
      <c r="J348" s="663">
        <v>2</v>
      </c>
      <c r="K348" s="662">
        <v>11</v>
      </c>
      <c r="L348" s="663">
        <v>501</v>
      </c>
      <c r="M348" s="662">
        <v>167</v>
      </c>
      <c r="N348" s="663">
        <v>8</v>
      </c>
      <c r="O348" s="662">
        <v>326</v>
      </c>
      <c r="P348" s="663">
        <v>517</v>
      </c>
      <c r="Q348" s="662">
        <v>197</v>
      </c>
      <c r="R348" s="663">
        <v>14</v>
      </c>
      <c r="S348" s="662">
        <v>306</v>
      </c>
    </row>
    <row r="349" spans="1:21" ht="12.6" customHeight="1">
      <c r="A349" s="1133"/>
      <c r="B349" s="33"/>
      <c r="C349" s="351" t="s">
        <v>21</v>
      </c>
      <c r="D349" s="668">
        <v>100</v>
      </c>
      <c r="E349" s="667">
        <v>0</v>
      </c>
      <c r="F349" s="666">
        <v>0</v>
      </c>
      <c r="G349" s="667">
        <v>100</v>
      </c>
      <c r="H349" s="668">
        <v>100</v>
      </c>
      <c r="I349" s="667">
        <v>88.073394495412856</v>
      </c>
      <c r="J349" s="666">
        <v>1.834862385321101</v>
      </c>
      <c r="K349" s="667">
        <v>10.091743119266056</v>
      </c>
      <c r="L349" s="668">
        <v>100</v>
      </c>
      <c r="M349" s="667">
        <v>33.333333333333329</v>
      </c>
      <c r="N349" s="666">
        <v>1.5968063872255487</v>
      </c>
      <c r="O349" s="667">
        <v>65.069860279441116</v>
      </c>
      <c r="P349" s="668">
        <v>100</v>
      </c>
      <c r="Q349" s="667">
        <v>38.104448742746619</v>
      </c>
      <c r="R349" s="666">
        <v>2.7079303675048356</v>
      </c>
      <c r="S349" s="667">
        <v>59.187620889748551</v>
      </c>
    </row>
    <row r="350" spans="1:21" ht="12.6" customHeight="1"/>
    <row r="351" spans="1:21" s="494" customFormat="1" ht="15" customHeight="1">
      <c r="A351" s="493" t="s">
        <v>723</v>
      </c>
      <c r="C351" s="493"/>
      <c r="T351" s="373"/>
      <c r="U351" s="374"/>
    </row>
    <row r="352" spans="1:21" s="494" customFormat="1" ht="15" customHeight="1">
      <c r="A352" s="495" t="s">
        <v>169</v>
      </c>
      <c r="C352" s="493"/>
      <c r="T352" s="373"/>
      <c r="U352" s="374"/>
    </row>
  </sheetData>
  <sheetProtection algorithmName="SHA-512" hashValue="uFa3pMScjtpV2gLBW9qzyv5RBr4iARV1v9s9Rr88veLr1D/ea+IiT/ausFTbREk3Z6BkfEkvbplJkUia6RDMQA==" saltValue="/SSDBWki+n1ZgLqHF5I4Pw==" spinCount="100000" sheet="1" objects="1" scenarios="1"/>
  <mergeCells count="104">
    <mergeCell ref="A30:A33"/>
    <mergeCell ref="A34:A37"/>
    <mergeCell ref="A38:A41"/>
    <mergeCell ref="A42:A45"/>
    <mergeCell ref="A46:A49"/>
    <mergeCell ref="A50:A53"/>
    <mergeCell ref="A1:S1"/>
    <mergeCell ref="A6:A9"/>
    <mergeCell ref="A10:A13"/>
    <mergeCell ref="A14:A17"/>
    <mergeCell ref="A18:A21"/>
    <mergeCell ref="A22:A25"/>
    <mergeCell ref="A26:A29"/>
    <mergeCell ref="I3:K3"/>
    <mergeCell ref="L3:L4"/>
    <mergeCell ref="M3:O3"/>
    <mergeCell ref="P3:P4"/>
    <mergeCell ref="Q3:S3"/>
    <mergeCell ref="A2:C4"/>
    <mergeCell ref="D2:G2"/>
    <mergeCell ref="H2:K2"/>
    <mergeCell ref="L2:O2"/>
    <mergeCell ref="P2:S2"/>
    <mergeCell ref="D3:D4"/>
    <mergeCell ref="E3:G3"/>
    <mergeCell ref="H3:H4"/>
    <mergeCell ref="A5:S5"/>
    <mergeCell ref="A75:A78"/>
    <mergeCell ref="A79:A82"/>
    <mergeCell ref="A83:A86"/>
    <mergeCell ref="A87:A90"/>
    <mergeCell ref="A91:A94"/>
    <mergeCell ref="A74:S74"/>
    <mergeCell ref="A54:A57"/>
    <mergeCell ref="A58:A61"/>
    <mergeCell ref="A62:A65"/>
    <mergeCell ref="A66:A69"/>
    <mergeCell ref="A70:A73"/>
    <mergeCell ref="A119:A122"/>
    <mergeCell ref="A123:A126"/>
    <mergeCell ref="A127:A130"/>
    <mergeCell ref="A131:A134"/>
    <mergeCell ref="A135:A138"/>
    <mergeCell ref="A139:A142"/>
    <mergeCell ref="A143:S143"/>
    <mergeCell ref="A95:A98"/>
    <mergeCell ref="A99:A102"/>
    <mergeCell ref="A103:A106"/>
    <mergeCell ref="A107:A110"/>
    <mergeCell ref="A111:A114"/>
    <mergeCell ref="A115:A118"/>
    <mergeCell ref="A160:A163"/>
    <mergeCell ref="A164:A167"/>
    <mergeCell ref="A168:A171"/>
    <mergeCell ref="A172:A175"/>
    <mergeCell ref="A176:A179"/>
    <mergeCell ref="A180:A183"/>
    <mergeCell ref="A144:A147"/>
    <mergeCell ref="A148:A151"/>
    <mergeCell ref="A152:A155"/>
    <mergeCell ref="A156:A159"/>
    <mergeCell ref="A208:A211"/>
    <mergeCell ref="A213:A216"/>
    <mergeCell ref="A217:A220"/>
    <mergeCell ref="A221:A224"/>
    <mergeCell ref="A212:S212"/>
    <mergeCell ref="A184:A187"/>
    <mergeCell ref="A188:A191"/>
    <mergeCell ref="A192:A195"/>
    <mergeCell ref="A196:A199"/>
    <mergeCell ref="A200:A203"/>
    <mergeCell ref="A204:A207"/>
    <mergeCell ref="A249:A252"/>
    <mergeCell ref="A253:A256"/>
    <mergeCell ref="A257:A260"/>
    <mergeCell ref="A261:A264"/>
    <mergeCell ref="A265:A268"/>
    <mergeCell ref="A269:A272"/>
    <mergeCell ref="A225:A228"/>
    <mergeCell ref="A229:A232"/>
    <mergeCell ref="A233:A236"/>
    <mergeCell ref="A237:A240"/>
    <mergeCell ref="A241:A244"/>
    <mergeCell ref="A245:A248"/>
    <mergeCell ref="A290:A293"/>
    <mergeCell ref="A294:A297"/>
    <mergeCell ref="A298:A301"/>
    <mergeCell ref="A302:A305"/>
    <mergeCell ref="A306:A309"/>
    <mergeCell ref="A310:A313"/>
    <mergeCell ref="A273:A276"/>
    <mergeCell ref="A277:A280"/>
    <mergeCell ref="A281:S281"/>
    <mergeCell ref="A282:A285"/>
    <mergeCell ref="A286:A289"/>
    <mergeCell ref="A338:A341"/>
    <mergeCell ref="A342:A345"/>
    <mergeCell ref="A346:A349"/>
    <mergeCell ref="A314:A317"/>
    <mergeCell ref="A318:A321"/>
    <mergeCell ref="A322:A325"/>
    <mergeCell ref="A326:A329"/>
    <mergeCell ref="A330:A333"/>
    <mergeCell ref="A334:A337"/>
  </mergeCells>
  <hyperlinks>
    <hyperlink ref="U1" location="Inhalt!A1" display="Zurück zum Inhaltsverzeichnis"/>
  </hyperlinks>
  <printOptions gridLinesSet="0"/>
  <pageMargins left="0.39370078740157477" right="0.39370078740157477" top="0.59055118110236238" bottom="0.59055118110236238" header="0.5" footer="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U26"/>
  <sheetViews>
    <sheetView showGridLines="0" zoomScaleNormal="100" workbookViewId="0">
      <selection sqref="A1:J1"/>
    </sheetView>
  </sheetViews>
  <sheetFormatPr baseColWidth="10" defaultColWidth="11.5546875" defaultRowHeight="9"/>
  <cols>
    <col min="1" max="1" width="7.77734375" style="366" customWidth="1"/>
    <col min="2" max="2" width="9.109375" style="366" customWidth="1"/>
    <col min="3" max="18" width="3.88671875" style="366" customWidth="1"/>
    <col min="19" max="19" width="4.77734375" style="366" customWidth="1"/>
    <col min="20" max="20" width="2.77734375" style="366" customWidth="1"/>
    <col min="21" max="21" width="17.21875" style="160" bestFit="1" customWidth="1"/>
    <col min="22" max="16384" width="11.5546875" style="366"/>
  </cols>
  <sheetData>
    <row r="1" spans="1:21" s="164" customFormat="1" ht="32.25" customHeight="1">
      <c r="A1" s="1036" t="s">
        <v>921</v>
      </c>
      <c r="B1" s="1036"/>
      <c r="C1" s="1036"/>
      <c r="D1" s="1036"/>
      <c r="E1" s="1036"/>
      <c r="F1" s="1036"/>
      <c r="G1" s="1036"/>
      <c r="H1" s="1036"/>
      <c r="I1" s="1036"/>
      <c r="J1" s="1036"/>
      <c r="K1" s="1036"/>
      <c r="L1" s="1036"/>
      <c r="M1" s="1036"/>
      <c r="N1" s="1036"/>
      <c r="O1" s="1036"/>
      <c r="P1" s="1036"/>
      <c r="Q1" s="1036"/>
      <c r="R1" s="1036"/>
      <c r="S1" s="1036"/>
      <c r="U1" s="283" t="s">
        <v>919</v>
      </c>
    </row>
    <row r="2" spans="1:21" ht="12.6" customHeight="1">
      <c r="A2" s="1029" t="s">
        <v>108</v>
      </c>
      <c r="B2" s="1039" t="s">
        <v>4</v>
      </c>
      <c r="C2" s="1037" t="s">
        <v>127</v>
      </c>
      <c r="D2" s="1038"/>
      <c r="E2" s="1038"/>
      <c r="F2" s="1038"/>
      <c r="G2" s="1038"/>
      <c r="H2" s="1038"/>
      <c r="I2" s="1038"/>
      <c r="J2" s="1038"/>
      <c r="K2" s="1038"/>
      <c r="L2" s="1038"/>
      <c r="M2" s="1038"/>
      <c r="N2" s="1038"/>
      <c r="O2" s="1038"/>
      <c r="P2" s="1038"/>
      <c r="Q2" s="1038"/>
      <c r="R2" s="1038"/>
      <c r="S2" s="1029"/>
    </row>
    <row r="3" spans="1:21" ht="12.6" customHeight="1">
      <c r="A3" s="1030"/>
      <c r="B3" s="1040"/>
      <c r="C3" s="932" t="s">
        <v>5</v>
      </c>
      <c r="D3" s="932" t="s">
        <v>6</v>
      </c>
      <c r="E3" s="932" t="s">
        <v>7</v>
      </c>
      <c r="F3" s="932" t="s">
        <v>8</v>
      </c>
      <c r="G3" s="932" t="s">
        <v>9</v>
      </c>
      <c r="H3" s="932" t="s">
        <v>10</v>
      </c>
      <c r="I3" s="932" t="s">
        <v>11</v>
      </c>
      <c r="J3" s="932" t="s">
        <v>12</v>
      </c>
      <c r="K3" s="932" t="s">
        <v>13</v>
      </c>
      <c r="L3" s="932" t="s">
        <v>14</v>
      </c>
      <c r="M3" s="932" t="s">
        <v>15</v>
      </c>
      <c r="N3" s="932" t="s">
        <v>16</v>
      </c>
      <c r="O3" s="932" t="s">
        <v>17</v>
      </c>
      <c r="P3" s="932" t="s">
        <v>18</v>
      </c>
      <c r="Q3" s="932" t="s">
        <v>19</v>
      </c>
      <c r="R3" s="932" t="s">
        <v>20</v>
      </c>
      <c r="S3" s="934" t="s">
        <v>4</v>
      </c>
    </row>
    <row r="4" spans="1:21" ht="12.6" customHeight="1">
      <c r="A4" s="1031"/>
      <c r="B4" s="307" t="s">
        <v>198</v>
      </c>
      <c r="C4" s="1027" t="s">
        <v>21</v>
      </c>
      <c r="D4" s="1028"/>
      <c r="E4" s="1028"/>
      <c r="F4" s="1028"/>
      <c r="G4" s="1028"/>
      <c r="H4" s="1028"/>
      <c r="I4" s="1028"/>
      <c r="J4" s="1028"/>
      <c r="K4" s="1028"/>
      <c r="L4" s="1028"/>
      <c r="M4" s="1028"/>
      <c r="N4" s="1028"/>
      <c r="O4" s="1028"/>
      <c r="P4" s="1028"/>
      <c r="Q4" s="1028"/>
      <c r="R4" s="1028"/>
      <c r="S4" s="1028"/>
    </row>
    <row r="5" spans="1:21" ht="12.6" customHeight="1">
      <c r="A5" s="17" t="s">
        <v>5</v>
      </c>
      <c r="B5" s="529">
        <v>241400</v>
      </c>
      <c r="C5" s="525">
        <v>95.9</v>
      </c>
      <c r="D5" s="525">
        <v>1.8</v>
      </c>
      <c r="E5" s="525">
        <v>0.1</v>
      </c>
      <c r="F5" s="525">
        <v>0</v>
      </c>
      <c r="G5" s="525">
        <v>0</v>
      </c>
      <c r="H5" s="525">
        <v>0.1</v>
      </c>
      <c r="I5" s="525">
        <v>0.6</v>
      </c>
      <c r="J5" s="525">
        <v>0</v>
      </c>
      <c r="K5" s="525">
        <v>0.1</v>
      </c>
      <c r="L5" s="525">
        <v>0.3</v>
      </c>
      <c r="M5" s="525">
        <v>0.8</v>
      </c>
      <c r="N5" s="525">
        <v>0</v>
      </c>
      <c r="O5" s="525">
        <v>0</v>
      </c>
      <c r="P5" s="525">
        <v>0</v>
      </c>
      <c r="Q5" s="525">
        <v>0</v>
      </c>
      <c r="R5" s="525">
        <v>0</v>
      </c>
      <c r="S5" s="526">
        <v>100</v>
      </c>
    </row>
    <row r="6" spans="1:21" ht="12.6" customHeight="1">
      <c r="A6" s="18" t="s">
        <v>6</v>
      </c>
      <c r="B6" s="530">
        <v>277600</v>
      </c>
      <c r="C6" s="527">
        <v>1.6</v>
      </c>
      <c r="D6" s="527">
        <v>97.1</v>
      </c>
      <c r="E6" s="527">
        <v>0.1</v>
      </c>
      <c r="F6" s="527">
        <v>0</v>
      </c>
      <c r="G6" s="527">
        <v>0</v>
      </c>
      <c r="H6" s="527">
        <v>0</v>
      </c>
      <c r="I6" s="527">
        <v>0.6</v>
      </c>
      <c r="J6" s="527">
        <v>0</v>
      </c>
      <c r="K6" s="527">
        <v>0.1</v>
      </c>
      <c r="L6" s="527">
        <v>0.2</v>
      </c>
      <c r="M6" s="527">
        <v>0.1</v>
      </c>
      <c r="N6" s="527">
        <v>0</v>
      </c>
      <c r="O6" s="527">
        <v>0</v>
      </c>
      <c r="P6" s="527">
        <v>0</v>
      </c>
      <c r="Q6" s="527">
        <v>0</v>
      </c>
      <c r="R6" s="527">
        <v>0.1</v>
      </c>
      <c r="S6" s="528">
        <v>100</v>
      </c>
    </row>
    <row r="7" spans="1:21" ht="12.6" customHeight="1">
      <c r="A7" s="17" t="s">
        <v>7</v>
      </c>
      <c r="B7" s="529">
        <v>41300</v>
      </c>
      <c r="C7" s="525">
        <v>0.3</v>
      </c>
      <c r="D7" s="525">
        <v>0.5</v>
      </c>
      <c r="E7" s="525">
        <v>90.9</v>
      </c>
      <c r="F7" s="525">
        <v>5.9</v>
      </c>
      <c r="G7" s="525">
        <v>0</v>
      </c>
      <c r="H7" s="525">
        <v>0.3</v>
      </c>
      <c r="I7" s="525">
        <v>0.2</v>
      </c>
      <c r="J7" s="525">
        <v>0.2</v>
      </c>
      <c r="K7" s="525">
        <v>0.3</v>
      </c>
      <c r="L7" s="525">
        <v>0.6</v>
      </c>
      <c r="M7" s="525">
        <v>0.1</v>
      </c>
      <c r="N7" s="525">
        <v>0</v>
      </c>
      <c r="O7" s="525">
        <v>0.2</v>
      </c>
      <c r="P7" s="525">
        <v>0.2</v>
      </c>
      <c r="Q7" s="525">
        <v>0.2</v>
      </c>
      <c r="R7" s="525">
        <v>0.1</v>
      </c>
      <c r="S7" s="526">
        <v>100</v>
      </c>
    </row>
    <row r="8" spans="1:21" ht="12.6" customHeight="1">
      <c r="A8" s="18" t="s">
        <v>8</v>
      </c>
      <c r="B8" s="530">
        <v>34200</v>
      </c>
      <c r="C8" s="527">
        <v>0.2</v>
      </c>
      <c r="D8" s="527">
        <v>0.4</v>
      </c>
      <c r="E8" s="527">
        <v>19.600000000000001</v>
      </c>
      <c r="F8" s="527">
        <v>74.599999999999994</v>
      </c>
      <c r="G8" s="527">
        <v>0.1</v>
      </c>
      <c r="H8" s="527">
        <v>0.2</v>
      </c>
      <c r="I8" s="527">
        <v>0.3</v>
      </c>
      <c r="J8" s="527">
        <v>1</v>
      </c>
      <c r="K8" s="527">
        <v>0.5</v>
      </c>
      <c r="L8" s="527">
        <v>0.4</v>
      </c>
      <c r="M8" s="527">
        <v>0</v>
      </c>
      <c r="N8" s="527">
        <v>0</v>
      </c>
      <c r="O8" s="527">
        <v>1.8</v>
      </c>
      <c r="P8" s="527">
        <v>0.7</v>
      </c>
      <c r="Q8" s="527">
        <v>0.1</v>
      </c>
      <c r="R8" s="527">
        <v>0.1</v>
      </c>
      <c r="S8" s="528">
        <v>100</v>
      </c>
    </row>
    <row r="9" spans="1:21" ht="12.6" customHeight="1">
      <c r="A9" s="17" t="s">
        <v>9</v>
      </c>
      <c r="B9" s="529">
        <v>12200</v>
      </c>
      <c r="C9" s="525">
        <v>0.2</v>
      </c>
      <c r="D9" s="525">
        <v>0.2</v>
      </c>
      <c r="E9" s="525">
        <v>0.2</v>
      </c>
      <c r="F9" s="525">
        <v>0</v>
      </c>
      <c r="G9" s="525">
        <v>83.9</v>
      </c>
      <c r="H9" s="525">
        <v>0.9</v>
      </c>
      <c r="I9" s="525">
        <v>0.1</v>
      </c>
      <c r="J9" s="525">
        <v>0.1</v>
      </c>
      <c r="K9" s="525">
        <v>13.4</v>
      </c>
      <c r="L9" s="525">
        <v>0.6</v>
      </c>
      <c r="M9" s="525">
        <v>0</v>
      </c>
      <c r="N9" s="525">
        <v>0</v>
      </c>
      <c r="O9" s="525">
        <v>0</v>
      </c>
      <c r="P9" s="525">
        <v>0</v>
      </c>
      <c r="Q9" s="525">
        <v>0.3</v>
      </c>
      <c r="R9" s="525">
        <v>0</v>
      </c>
      <c r="S9" s="526">
        <v>100</v>
      </c>
    </row>
    <row r="10" spans="1:21" ht="12.6" customHeight="1">
      <c r="A10" s="18" t="s">
        <v>10</v>
      </c>
      <c r="B10" s="530">
        <v>30700</v>
      </c>
      <c r="C10" s="527">
        <v>0.2</v>
      </c>
      <c r="D10" s="527">
        <v>0.2</v>
      </c>
      <c r="E10" s="527">
        <v>0.5</v>
      </c>
      <c r="F10" s="527">
        <v>0.1</v>
      </c>
      <c r="G10" s="527">
        <v>0.2</v>
      </c>
      <c r="H10" s="527">
        <v>86.9</v>
      </c>
      <c r="I10" s="527">
        <v>0.3</v>
      </c>
      <c r="J10" s="527">
        <v>0.3</v>
      </c>
      <c r="K10" s="527">
        <v>2.2999999999999998</v>
      </c>
      <c r="L10" s="527">
        <v>0.7</v>
      </c>
      <c r="M10" s="527">
        <v>0</v>
      </c>
      <c r="N10" s="527">
        <v>0</v>
      </c>
      <c r="O10" s="527">
        <v>0.1</v>
      </c>
      <c r="P10" s="527">
        <v>0.1</v>
      </c>
      <c r="Q10" s="527">
        <v>8.1</v>
      </c>
      <c r="R10" s="527">
        <v>0</v>
      </c>
      <c r="S10" s="528">
        <v>100</v>
      </c>
    </row>
    <row r="11" spans="1:21" ht="12.6" customHeight="1">
      <c r="A11" s="17" t="s">
        <v>11</v>
      </c>
      <c r="B11" s="529">
        <v>113400</v>
      </c>
      <c r="C11" s="525">
        <v>1.9</v>
      </c>
      <c r="D11" s="525">
        <v>1.1000000000000001</v>
      </c>
      <c r="E11" s="525">
        <v>0.2</v>
      </c>
      <c r="F11" s="525">
        <v>0</v>
      </c>
      <c r="G11" s="525">
        <v>0</v>
      </c>
      <c r="H11" s="525">
        <v>0.1</v>
      </c>
      <c r="I11" s="525">
        <v>92.3</v>
      </c>
      <c r="J11" s="525">
        <v>0</v>
      </c>
      <c r="K11" s="525">
        <v>0.6</v>
      </c>
      <c r="L11" s="525">
        <v>1.2</v>
      </c>
      <c r="M11" s="525">
        <v>2.2000000000000002</v>
      </c>
      <c r="N11" s="525">
        <v>0</v>
      </c>
      <c r="O11" s="525">
        <v>0.1</v>
      </c>
      <c r="P11" s="525">
        <v>0</v>
      </c>
      <c r="Q11" s="525">
        <v>0.1</v>
      </c>
      <c r="R11" s="525">
        <v>0.3</v>
      </c>
      <c r="S11" s="526">
        <v>100</v>
      </c>
    </row>
    <row r="12" spans="1:21" ht="12.6" customHeight="1">
      <c r="A12" s="18" t="s">
        <v>12</v>
      </c>
      <c r="B12" s="530">
        <v>23800</v>
      </c>
      <c r="C12" s="527">
        <v>0.1</v>
      </c>
      <c r="D12" s="527">
        <v>0.3</v>
      </c>
      <c r="E12" s="527">
        <v>1.1000000000000001</v>
      </c>
      <c r="F12" s="527">
        <v>1.2</v>
      </c>
      <c r="G12" s="527">
        <v>0.1</v>
      </c>
      <c r="H12" s="527">
        <v>1</v>
      </c>
      <c r="I12" s="527">
        <v>0.1</v>
      </c>
      <c r="J12" s="527">
        <v>91.5</v>
      </c>
      <c r="K12" s="527">
        <v>0.8</v>
      </c>
      <c r="L12" s="527">
        <v>0.4</v>
      </c>
      <c r="M12" s="527">
        <v>0.1</v>
      </c>
      <c r="N12" s="527">
        <v>0</v>
      </c>
      <c r="O12" s="527">
        <v>0.3</v>
      </c>
      <c r="P12" s="527">
        <v>0.2</v>
      </c>
      <c r="Q12" s="527">
        <v>2.7</v>
      </c>
      <c r="R12" s="527">
        <v>0.2</v>
      </c>
      <c r="S12" s="528">
        <v>100</v>
      </c>
    </row>
    <row r="13" spans="1:21" ht="12.6" customHeight="1">
      <c r="A13" s="17" t="s">
        <v>13</v>
      </c>
      <c r="B13" s="529">
        <v>174600</v>
      </c>
      <c r="C13" s="525">
        <v>0.2</v>
      </c>
      <c r="D13" s="525">
        <v>0.2</v>
      </c>
      <c r="E13" s="525">
        <v>0.2</v>
      </c>
      <c r="F13" s="525">
        <v>0</v>
      </c>
      <c r="G13" s="525">
        <v>3.4</v>
      </c>
      <c r="H13" s="525">
        <v>2.5</v>
      </c>
      <c r="I13" s="525">
        <v>0.4</v>
      </c>
      <c r="J13" s="525">
        <v>0.1</v>
      </c>
      <c r="K13" s="525">
        <v>90.2</v>
      </c>
      <c r="L13" s="525">
        <v>1.9</v>
      </c>
      <c r="M13" s="525">
        <v>0.1</v>
      </c>
      <c r="N13" s="525">
        <v>0</v>
      </c>
      <c r="O13" s="525">
        <v>0.1</v>
      </c>
      <c r="P13" s="525">
        <v>0.3</v>
      </c>
      <c r="Q13" s="525">
        <v>0.4</v>
      </c>
      <c r="R13" s="525">
        <v>0.1</v>
      </c>
      <c r="S13" s="526">
        <v>100</v>
      </c>
    </row>
    <row r="14" spans="1:21" ht="12.6" customHeight="1">
      <c r="A14" s="18" t="s">
        <v>14</v>
      </c>
      <c r="B14" s="530">
        <v>362600</v>
      </c>
      <c r="C14" s="527">
        <v>0.2</v>
      </c>
      <c r="D14" s="527">
        <v>0.3</v>
      </c>
      <c r="E14" s="527">
        <v>0.1</v>
      </c>
      <c r="F14" s="527">
        <v>0</v>
      </c>
      <c r="G14" s="527">
        <v>0</v>
      </c>
      <c r="H14" s="527">
        <v>0.1</v>
      </c>
      <c r="I14" s="527">
        <v>0.4</v>
      </c>
      <c r="J14" s="527">
        <v>0</v>
      </c>
      <c r="K14" s="527">
        <v>1.3</v>
      </c>
      <c r="L14" s="527">
        <v>97.1</v>
      </c>
      <c r="M14" s="527">
        <v>0.3</v>
      </c>
      <c r="N14" s="527">
        <v>0</v>
      </c>
      <c r="O14" s="527">
        <v>0</v>
      </c>
      <c r="P14" s="527">
        <v>0</v>
      </c>
      <c r="Q14" s="527">
        <v>0.1</v>
      </c>
      <c r="R14" s="527">
        <v>0</v>
      </c>
      <c r="S14" s="528">
        <v>100</v>
      </c>
    </row>
    <row r="15" spans="1:21" ht="12.6" customHeight="1">
      <c r="A15" s="17" t="s">
        <v>15</v>
      </c>
      <c r="B15" s="529">
        <v>83400</v>
      </c>
      <c r="C15" s="525">
        <v>4.2</v>
      </c>
      <c r="D15" s="525">
        <v>0.4</v>
      </c>
      <c r="E15" s="525">
        <v>0.1</v>
      </c>
      <c r="F15" s="525">
        <v>0</v>
      </c>
      <c r="G15" s="525">
        <v>0</v>
      </c>
      <c r="H15" s="525">
        <v>0.1</v>
      </c>
      <c r="I15" s="525">
        <v>3.5</v>
      </c>
      <c r="J15" s="525">
        <v>0</v>
      </c>
      <c r="K15" s="525">
        <v>0.2</v>
      </c>
      <c r="L15" s="525">
        <v>3.2</v>
      </c>
      <c r="M15" s="525">
        <v>86.7</v>
      </c>
      <c r="N15" s="525">
        <v>1.5</v>
      </c>
      <c r="O15" s="525">
        <v>0</v>
      </c>
      <c r="P15" s="525">
        <v>0</v>
      </c>
      <c r="Q15" s="525">
        <v>0</v>
      </c>
      <c r="R15" s="525">
        <v>0</v>
      </c>
      <c r="S15" s="526">
        <v>100</v>
      </c>
    </row>
    <row r="16" spans="1:21" ht="12.6" customHeight="1">
      <c r="A16" s="18" t="s">
        <v>16</v>
      </c>
      <c r="B16" s="530">
        <v>19900</v>
      </c>
      <c r="C16" s="527">
        <v>0.7</v>
      </c>
      <c r="D16" s="527">
        <v>0.3</v>
      </c>
      <c r="E16" s="527">
        <v>0.1</v>
      </c>
      <c r="F16" s="527">
        <v>0</v>
      </c>
      <c r="G16" s="527">
        <v>0</v>
      </c>
      <c r="H16" s="527">
        <v>0</v>
      </c>
      <c r="I16" s="527">
        <v>0.3</v>
      </c>
      <c r="J16" s="527">
        <v>0</v>
      </c>
      <c r="K16" s="527">
        <v>0.1</v>
      </c>
      <c r="L16" s="527">
        <v>0.3</v>
      </c>
      <c r="M16" s="527">
        <v>4.2</v>
      </c>
      <c r="N16" s="527">
        <v>93.9</v>
      </c>
      <c r="O16" s="527">
        <v>0</v>
      </c>
      <c r="P16" s="527">
        <v>0</v>
      </c>
      <c r="Q16" s="527">
        <v>0</v>
      </c>
      <c r="R16" s="527">
        <v>0</v>
      </c>
      <c r="S16" s="528">
        <v>100</v>
      </c>
    </row>
    <row r="17" spans="1:21" ht="12.6" customHeight="1">
      <c r="A17" s="17" t="s">
        <v>17</v>
      </c>
      <c r="B17" s="529">
        <v>60700</v>
      </c>
      <c r="C17" s="525">
        <v>0.3</v>
      </c>
      <c r="D17" s="525">
        <v>0.8</v>
      </c>
      <c r="E17" s="525">
        <v>0.7</v>
      </c>
      <c r="F17" s="525">
        <v>1</v>
      </c>
      <c r="G17" s="525">
        <v>0</v>
      </c>
      <c r="H17" s="525">
        <v>0.1</v>
      </c>
      <c r="I17" s="525">
        <v>0.2</v>
      </c>
      <c r="J17" s="525">
        <v>0.1</v>
      </c>
      <c r="K17" s="525">
        <v>0.2</v>
      </c>
      <c r="L17" s="525">
        <v>0.2</v>
      </c>
      <c r="M17" s="525">
        <v>0</v>
      </c>
      <c r="N17" s="525">
        <v>0</v>
      </c>
      <c r="O17" s="525">
        <v>94</v>
      </c>
      <c r="P17" s="525">
        <v>1.4</v>
      </c>
      <c r="Q17" s="525">
        <v>0</v>
      </c>
      <c r="R17" s="525">
        <v>0.9</v>
      </c>
      <c r="S17" s="526">
        <v>100</v>
      </c>
    </row>
    <row r="18" spans="1:21" ht="12.6" customHeight="1">
      <c r="A18" s="18" t="s">
        <v>18</v>
      </c>
      <c r="B18" s="530">
        <v>32200</v>
      </c>
      <c r="C18" s="527">
        <v>0.3</v>
      </c>
      <c r="D18" s="527">
        <v>0.5</v>
      </c>
      <c r="E18" s="527">
        <v>0.9</v>
      </c>
      <c r="F18" s="527">
        <v>1.1000000000000001</v>
      </c>
      <c r="G18" s="527">
        <v>0.1</v>
      </c>
      <c r="H18" s="527">
        <v>0.2</v>
      </c>
      <c r="I18" s="527">
        <v>0.1</v>
      </c>
      <c r="J18" s="527">
        <v>0.2</v>
      </c>
      <c r="K18" s="527">
        <v>3.2</v>
      </c>
      <c r="L18" s="527">
        <v>0.3</v>
      </c>
      <c r="M18" s="527">
        <v>0.1</v>
      </c>
      <c r="N18" s="527">
        <v>0</v>
      </c>
      <c r="O18" s="527">
        <v>3</v>
      </c>
      <c r="P18" s="527">
        <v>87.7</v>
      </c>
      <c r="Q18" s="527">
        <v>0.1</v>
      </c>
      <c r="R18" s="527">
        <v>1.8</v>
      </c>
      <c r="S18" s="528">
        <v>100</v>
      </c>
    </row>
    <row r="19" spans="1:21" ht="12.6" customHeight="1">
      <c r="A19" s="17" t="s">
        <v>19</v>
      </c>
      <c r="B19" s="529">
        <v>60500</v>
      </c>
      <c r="C19" s="525">
        <v>0.1</v>
      </c>
      <c r="D19" s="525">
        <v>0.2</v>
      </c>
      <c r="E19" s="525">
        <v>0.2</v>
      </c>
      <c r="F19" s="525">
        <v>0.1</v>
      </c>
      <c r="G19" s="525">
        <v>0.1</v>
      </c>
      <c r="H19" s="525">
        <v>11.3</v>
      </c>
      <c r="I19" s="525">
        <v>0.2</v>
      </c>
      <c r="J19" s="525">
        <v>0.4</v>
      </c>
      <c r="K19" s="525">
        <v>0.8</v>
      </c>
      <c r="L19" s="525">
        <v>0.4</v>
      </c>
      <c r="M19" s="525">
        <v>0</v>
      </c>
      <c r="N19" s="525">
        <v>0</v>
      </c>
      <c r="O19" s="525">
        <v>0</v>
      </c>
      <c r="P19" s="525">
        <v>0</v>
      </c>
      <c r="Q19" s="525">
        <v>86</v>
      </c>
      <c r="R19" s="525">
        <v>0</v>
      </c>
      <c r="S19" s="526">
        <v>100</v>
      </c>
    </row>
    <row r="20" spans="1:21" ht="12.6" customHeight="1">
      <c r="A20" s="18" t="s">
        <v>20</v>
      </c>
      <c r="B20" s="530">
        <v>31600</v>
      </c>
      <c r="C20" s="527">
        <v>0.3</v>
      </c>
      <c r="D20" s="527">
        <v>3.1</v>
      </c>
      <c r="E20" s="527">
        <v>0.4</v>
      </c>
      <c r="F20" s="527">
        <v>0.2</v>
      </c>
      <c r="G20" s="527">
        <v>0</v>
      </c>
      <c r="H20" s="527">
        <v>0.1</v>
      </c>
      <c r="I20" s="527">
        <v>2</v>
      </c>
      <c r="J20" s="527">
        <v>0.1</v>
      </c>
      <c r="K20" s="527">
        <v>1.4</v>
      </c>
      <c r="L20" s="527">
        <v>0.3</v>
      </c>
      <c r="M20" s="527">
        <v>0.2</v>
      </c>
      <c r="N20" s="527">
        <v>0.1</v>
      </c>
      <c r="O20" s="527">
        <v>2.5</v>
      </c>
      <c r="P20" s="527">
        <v>1.1000000000000001</v>
      </c>
      <c r="Q20" s="527">
        <v>0.1</v>
      </c>
      <c r="R20" s="527">
        <v>88.3</v>
      </c>
      <c r="S20" s="528">
        <v>100</v>
      </c>
    </row>
    <row r="21" spans="1:21" ht="12.6" customHeight="1">
      <c r="A21" s="19" t="s">
        <v>4</v>
      </c>
      <c r="B21" s="531">
        <v>2800</v>
      </c>
      <c r="C21" s="525">
        <v>18</v>
      </c>
      <c r="D21" s="525">
        <v>19.5</v>
      </c>
      <c r="E21" s="525">
        <v>2</v>
      </c>
      <c r="F21" s="525">
        <v>2.2999999999999998</v>
      </c>
      <c r="G21" s="525">
        <v>0.5</v>
      </c>
      <c r="H21" s="525">
        <v>1.2</v>
      </c>
      <c r="I21" s="525">
        <v>4</v>
      </c>
      <c r="J21" s="525">
        <v>0.9</v>
      </c>
      <c r="K21" s="525">
        <v>5.0999999999999996</v>
      </c>
      <c r="L21" s="525">
        <v>19.5</v>
      </c>
      <c r="M21" s="525">
        <v>5.3</v>
      </c>
      <c r="N21" s="525">
        <v>5</v>
      </c>
      <c r="O21" s="525">
        <v>4</v>
      </c>
      <c r="P21" s="525">
        <v>9.1999999999999993</v>
      </c>
      <c r="Q21" s="525">
        <v>1.1000000000000001</v>
      </c>
      <c r="R21" s="525">
        <v>2.2999999999999998</v>
      </c>
      <c r="S21" s="526">
        <v>100</v>
      </c>
    </row>
    <row r="22" spans="1:21" ht="18" customHeight="1">
      <c r="A22" s="20" t="s">
        <v>109</v>
      </c>
      <c r="B22" s="532">
        <v>1599900</v>
      </c>
      <c r="C22" s="527">
        <v>15.2</v>
      </c>
      <c r="D22" s="527">
        <v>17.399999999999999</v>
      </c>
      <c r="E22" s="527">
        <v>2.9</v>
      </c>
      <c r="F22" s="527">
        <v>1.9</v>
      </c>
      <c r="G22" s="527">
        <v>1</v>
      </c>
      <c r="H22" s="527">
        <v>2.5</v>
      </c>
      <c r="I22" s="527">
        <v>7.1</v>
      </c>
      <c r="J22" s="527">
        <v>1.4</v>
      </c>
      <c r="K22" s="527">
        <v>10.5</v>
      </c>
      <c r="L22" s="527">
        <v>22.6</v>
      </c>
      <c r="M22" s="527">
        <v>5</v>
      </c>
      <c r="N22" s="527">
        <v>1.3</v>
      </c>
      <c r="O22" s="527">
        <v>3.8</v>
      </c>
      <c r="P22" s="527">
        <v>1.9</v>
      </c>
      <c r="Q22" s="527">
        <v>3.5</v>
      </c>
      <c r="R22" s="527">
        <v>1.9</v>
      </c>
      <c r="S22" s="528">
        <v>100</v>
      </c>
    </row>
    <row r="23" spans="1:21" ht="12.6" customHeight="1">
      <c r="A23" s="19" t="s">
        <v>1</v>
      </c>
      <c r="B23" s="531">
        <v>1602700</v>
      </c>
      <c r="C23" s="525">
        <v>15.2</v>
      </c>
      <c r="D23" s="525">
        <v>17.399999999999999</v>
      </c>
      <c r="E23" s="525">
        <v>2.9</v>
      </c>
      <c r="F23" s="525">
        <v>1.9</v>
      </c>
      <c r="G23" s="525">
        <v>1</v>
      </c>
      <c r="H23" s="525">
        <v>2.5</v>
      </c>
      <c r="I23" s="525">
        <v>7.1</v>
      </c>
      <c r="J23" s="525">
        <v>1.4</v>
      </c>
      <c r="K23" s="525">
        <v>10.5</v>
      </c>
      <c r="L23" s="525">
        <v>22.6</v>
      </c>
      <c r="M23" s="525">
        <v>5</v>
      </c>
      <c r="N23" s="525">
        <v>1.3</v>
      </c>
      <c r="O23" s="525">
        <v>3.8</v>
      </c>
      <c r="P23" s="525">
        <v>1.9</v>
      </c>
      <c r="Q23" s="525">
        <v>3.5</v>
      </c>
      <c r="R23" s="525">
        <v>1.9</v>
      </c>
      <c r="S23" s="526">
        <v>100</v>
      </c>
    </row>
    <row r="24" spans="1:21">
      <c r="C24" s="365"/>
      <c r="D24" s="365"/>
      <c r="E24" s="365"/>
      <c r="F24" s="365"/>
      <c r="G24" s="365"/>
      <c r="H24" s="365"/>
      <c r="I24" s="365"/>
      <c r="J24" s="365"/>
      <c r="K24" s="365"/>
      <c r="L24" s="365"/>
      <c r="M24" s="365"/>
      <c r="N24" s="365"/>
      <c r="O24" s="365"/>
      <c r="P24" s="365"/>
      <c r="Q24" s="365"/>
      <c r="R24" s="365"/>
      <c r="S24" s="365"/>
    </row>
    <row r="25" spans="1:21" s="373" customFormat="1" ht="15" customHeight="1">
      <c r="A25" s="488" t="s">
        <v>1015</v>
      </c>
      <c r="B25" s="488"/>
      <c r="C25" s="489"/>
      <c r="D25" s="489"/>
      <c r="E25" s="489"/>
      <c r="F25" s="489"/>
      <c r="G25" s="490"/>
      <c r="H25" s="490"/>
      <c r="I25" s="490"/>
      <c r="J25" s="490"/>
      <c r="K25" s="490"/>
      <c r="L25" s="490"/>
      <c r="M25" s="490"/>
      <c r="N25" s="490"/>
      <c r="O25" s="490"/>
      <c r="P25" s="490"/>
      <c r="Q25" s="490"/>
      <c r="R25" s="490"/>
      <c r="S25" s="490"/>
      <c r="U25" s="374"/>
    </row>
    <row r="26" spans="1:21" s="373" customFormat="1" ht="25.15" customHeight="1">
      <c r="A26" s="1035" t="s">
        <v>129</v>
      </c>
      <c r="B26" s="1035"/>
      <c r="C26" s="1035"/>
      <c r="D26" s="1035"/>
      <c r="E26" s="1035"/>
      <c r="F26" s="1035"/>
      <c r="G26" s="1035"/>
      <c r="H26" s="1035"/>
      <c r="I26" s="1035"/>
      <c r="J26" s="1035"/>
      <c r="K26" s="1035"/>
      <c r="L26" s="1035"/>
      <c r="M26" s="1035"/>
      <c r="N26" s="1035"/>
      <c r="O26" s="1035"/>
      <c r="P26" s="1035"/>
      <c r="Q26" s="1035"/>
      <c r="R26" s="1035"/>
      <c r="S26" s="1035"/>
      <c r="T26" s="518"/>
      <c r="U26" s="374"/>
    </row>
  </sheetData>
  <sheetProtection algorithmName="SHA-512" hashValue="BPMBtNg0XLEkfo2zUPcwMalu7LA5WIUwKskWW0fw4097KLLJDtgzwZL0nZtkbzcy1zMAKawZu42CPID/9pkiQQ==" saltValue="kmJ6UmymVE3k+udH44cUFA==" spinCount="100000" sheet="1" objects="1" scenarios="1"/>
  <mergeCells count="6">
    <mergeCell ref="A26:S26"/>
    <mergeCell ref="A1:S1"/>
    <mergeCell ref="C2:S2"/>
    <mergeCell ref="B2:B3"/>
    <mergeCell ref="A2:A4"/>
    <mergeCell ref="C4:S4"/>
  </mergeCells>
  <hyperlinks>
    <hyperlink ref="U1" r:id="rId1" location="Inhalt!A1"/>
  </hyperlinks>
  <printOptions gridLinesSet="0"/>
  <pageMargins left="0.75" right="0.75" top="1" bottom="1" header="0.5" footer="0.5"/>
  <pageSetup paperSize="9" orientation="portrait" r:id="rId2"/>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W75"/>
  <sheetViews>
    <sheetView showGridLines="0" zoomScaleNormal="100" workbookViewId="0">
      <selection sqref="A1:J1"/>
    </sheetView>
  </sheetViews>
  <sheetFormatPr baseColWidth="10" defaultColWidth="10.44140625" defaultRowHeight="9"/>
  <cols>
    <col min="1" max="1" width="4.6640625" style="455" customWidth="1"/>
    <col min="2" max="2" width="5" style="450" bestFit="1" customWidth="1"/>
    <col min="3" max="3" width="4.33203125" style="455" bestFit="1" customWidth="1"/>
    <col min="4" max="4" width="10.21875" style="450" customWidth="1"/>
    <col min="5" max="5" width="5.109375" style="450" bestFit="1" customWidth="1"/>
    <col min="6" max="6" width="5" style="450" bestFit="1" customWidth="1"/>
    <col min="7" max="7" width="4.77734375" style="450" bestFit="1" customWidth="1"/>
    <col min="8" max="8" width="10.21875" style="450" customWidth="1"/>
    <col min="9" max="9" width="5.109375" style="450" bestFit="1" customWidth="1"/>
    <col min="10" max="10" width="5" style="450" bestFit="1" customWidth="1"/>
    <col min="11" max="11" width="4.77734375" style="450" bestFit="1" customWidth="1"/>
    <col min="12" max="12" width="9.6640625" style="450" bestFit="1" customWidth="1"/>
    <col min="13" max="13" width="5.109375" style="450" bestFit="1" customWidth="1"/>
    <col min="14" max="14" width="5" style="450" bestFit="1" customWidth="1"/>
    <col min="15" max="15" width="4.77734375" style="450" bestFit="1" customWidth="1"/>
    <col min="16" max="16" width="9.6640625" style="450" bestFit="1" customWidth="1"/>
    <col min="17" max="17" width="5.109375" style="450" bestFit="1" customWidth="1"/>
    <col min="18" max="18" width="5" style="450" bestFit="1" customWidth="1"/>
    <col min="19" max="19" width="4.77734375" style="450" bestFit="1" customWidth="1"/>
    <col min="20" max="20" width="2" style="366" customWidth="1"/>
    <col min="21" max="21" width="17.21875" style="160" bestFit="1" customWidth="1"/>
    <col min="22" max="22" width="10.44140625" style="450"/>
    <col min="23" max="23" width="11.5546875" style="450" customWidth="1"/>
    <col min="24" max="16384" width="10.44140625" style="450"/>
  </cols>
  <sheetData>
    <row r="1" spans="1:23" s="260" customFormat="1" ht="32.25" customHeight="1">
      <c r="A1" s="1129" t="s">
        <v>194</v>
      </c>
      <c r="B1" s="1129"/>
      <c r="C1" s="1129"/>
      <c r="D1" s="1129"/>
      <c r="E1" s="1129"/>
      <c r="F1" s="1129"/>
      <c r="G1" s="1129"/>
      <c r="H1" s="1129"/>
      <c r="I1" s="1129"/>
      <c r="J1" s="1129"/>
      <c r="K1" s="1129"/>
      <c r="L1" s="1129"/>
      <c r="M1" s="1129"/>
      <c r="N1" s="1129"/>
      <c r="O1" s="1129"/>
      <c r="P1" s="1129"/>
      <c r="Q1" s="1129"/>
      <c r="R1" s="1129"/>
      <c r="S1" s="1129"/>
      <c r="T1" s="228"/>
      <c r="U1" s="283" t="s">
        <v>919</v>
      </c>
    </row>
    <row r="2" spans="1:23">
      <c r="A2" s="1111" t="s">
        <v>0</v>
      </c>
      <c r="B2" s="1108"/>
      <c r="C2" s="1108"/>
      <c r="D2" s="1112">
        <v>2007</v>
      </c>
      <c r="E2" s="1112"/>
      <c r="F2" s="1112"/>
      <c r="G2" s="1112"/>
      <c r="H2" s="1112">
        <v>2013</v>
      </c>
      <c r="I2" s="1112"/>
      <c r="J2" s="1112"/>
      <c r="K2" s="1112"/>
      <c r="L2" s="1112">
        <v>2015</v>
      </c>
      <c r="M2" s="1112"/>
      <c r="N2" s="1112"/>
      <c r="O2" s="1113"/>
      <c r="P2" s="1112">
        <v>2017</v>
      </c>
      <c r="Q2" s="1112"/>
      <c r="R2" s="1112"/>
      <c r="S2" s="1113"/>
    </row>
    <row r="3" spans="1:23" ht="15" customHeight="1">
      <c r="A3" s="1111"/>
      <c r="B3" s="1108"/>
      <c r="C3" s="1108"/>
      <c r="D3" s="1107" t="s">
        <v>188</v>
      </c>
      <c r="E3" s="1106" t="s">
        <v>165</v>
      </c>
      <c r="F3" s="1106"/>
      <c r="G3" s="1106"/>
      <c r="H3" s="1107" t="s">
        <v>188</v>
      </c>
      <c r="I3" s="1106" t="s">
        <v>165</v>
      </c>
      <c r="J3" s="1106"/>
      <c r="K3" s="1106"/>
      <c r="L3" s="1107" t="s">
        <v>189</v>
      </c>
      <c r="M3" s="1106" t="s">
        <v>165</v>
      </c>
      <c r="N3" s="1106"/>
      <c r="O3" s="1106"/>
      <c r="P3" s="1107" t="s">
        <v>189</v>
      </c>
      <c r="Q3" s="1106" t="s">
        <v>165</v>
      </c>
      <c r="R3" s="1106"/>
      <c r="S3" s="1109"/>
    </row>
    <row r="4" spans="1:23" ht="27">
      <c r="A4" s="1130"/>
      <c r="B4" s="1108"/>
      <c r="C4" s="1108"/>
      <c r="D4" s="1108"/>
      <c r="E4" s="941" t="s">
        <v>166</v>
      </c>
      <c r="F4" s="940" t="s">
        <v>167</v>
      </c>
      <c r="G4" s="976" t="s">
        <v>168</v>
      </c>
      <c r="H4" s="1108"/>
      <c r="I4" s="940" t="s">
        <v>166</v>
      </c>
      <c r="J4" s="940" t="s">
        <v>167</v>
      </c>
      <c r="K4" s="940" t="s">
        <v>168</v>
      </c>
      <c r="L4" s="1108"/>
      <c r="M4" s="940" t="s">
        <v>166</v>
      </c>
      <c r="N4" s="940" t="s">
        <v>167</v>
      </c>
      <c r="O4" s="941" t="s">
        <v>168</v>
      </c>
      <c r="P4" s="1108"/>
      <c r="Q4" s="940" t="s">
        <v>166</v>
      </c>
      <c r="R4" s="940" t="s">
        <v>167</v>
      </c>
      <c r="S4" s="941" t="s">
        <v>168</v>
      </c>
    </row>
    <row r="5" spans="1:23">
      <c r="A5" s="1124" t="s">
        <v>4</v>
      </c>
      <c r="B5" s="34" t="s">
        <v>316</v>
      </c>
      <c r="C5" s="977" t="s">
        <v>198</v>
      </c>
      <c r="D5" s="654">
        <v>561337.76554011425</v>
      </c>
      <c r="E5" s="677">
        <v>238061</v>
      </c>
      <c r="F5" s="654">
        <v>154671.76554011425</v>
      </c>
      <c r="G5" s="677">
        <v>168605</v>
      </c>
      <c r="H5" s="654">
        <v>462100</v>
      </c>
      <c r="I5" s="677">
        <v>199476</v>
      </c>
      <c r="J5" s="654">
        <v>156570</v>
      </c>
      <c r="K5" s="677">
        <v>106054</v>
      </c>
      <c r="L5" s="654">
        <v>442292.78171788814</v>
      </c>
      <c r="M5" s="677">
        <v>191918.78171788811</v>
      </c>
      <c r="N5" s="654">
        <v>149666.93688118813</v>
      </c>
      <c r="O5" s="655">
        <v>100707.06311881189</v>
      </c>
      <c r="P5" s="654">
        <v>435533</v>
      </c>
      <c r="Q5" s="677">
        <v>184050</v>
      </c>
      <c r="R5" s="654">
        <v>152715</v>
      </c>
      <c r="S5" s="655">
        <v>98768</v>
      </c>
      <c r="V5" s="453"/>
      <c r="W5" s="453"/>
    </row>
    <row r="6" spans="1:23">
      <c r="A6" s="1128"/>
      <c r="B6" s="35"/>
      <c r="C6" s="978" t="s">
        <v>21</v>
      </c>
      <c r="D6" s="697">
        <v>100</v>
      </c>
      <c r="E6" s="698">
        <v>42.409582004684793</v>
      </c>
      <c r="F6" s="676">
        <v>27.554134967436305</v>
      </c>
      <c r="G6" s="698">
        <v>30.036283027878902</v>
      </c>
      <c r="H6" s="697">
        <v>100</v>
      </c>
      <c r="I6" s="698">
        <v>43.167279809565031</v>
      </c>
      <c r="J6" s="676">
        <v>33.882276563514388</v>
      </c>
      <c r="K6" s="698">
        <v>22.950443626920581</v>
      </c>
      <c r="L6" s="697">
        <v>100</v>
      </c>
      <c r="M6" s="698">
        <v>43.391796034397309</v>
      </c>
      <c r="N6" s="676">
        <v>33.838882990555256</v>
      </c>
      <c r="O6" s="699">
        <v>22.769320975047439</v>
      </c>
      <c r="P6" s="697">
        <v>100</v>
      </c>
      <c r="Q6" s="698">
        <v>42.258565941042356</v>
      </c>
      <c r="R6" s="676">
        <v>35.063933157763017</v>
      </c>
      <c r="S6" s="699">
        <v>22.677500901194627</v>
      </c>
    </row>
    <row r="7" spans="1:23">
      <c r="A7" s="1128"/>
      <c r="B7" s="36" t="s">
        <v>317</v>
      </c>
      <c r="C7" s="979" t="s">
        <v>198</v>
      </c>
      <c r="D7" s="693">
        <v>609814.23445988575</v>
      </c>
      <c r="E7" s="692">
        <v>331399</v>
      </c>
      <c r="F7" s="693">
        <v>60157.234459885738</v>
      </c>
      <c r="G7" s="692">
        <v>218258</v>
      </c>
      <c r="H7" s="693">
        <v>500282.95878889825</v>
      </c>
      <c r="I7" s="692">
        <v>291904</v>
      </c>
      <c r="J7" s="693">
        <v>59031.958788898235</v>
      </c>
      <c r="K7" s="692">
        <v>149347</v>
      </c>
      <c r="L7" s="693">
        <v>512270.53260550072</v>
      </c>
      <c r="M7" s="692">
        <v>287626.53260550072</v>
      </c>
      <c r="N7" s="693">
        <v>59156.631656670892</v>
      </c>
      <c r="O7" s="700">
        <v>165487.36834332912</v>
      </c>
      <c r="P7" s="693">
        <v>547630</v>
      </c>
      <c r="Q7" s="692">
        <v>302378</v>
      </c>
      <c r="R7" s="693">
        <v>60882</v>
      </c>
      <c r="S7" s="700">
        <v>184370</v>
      </c>
      <c r="V7" s="453"/>
      <c r="W7" s="453"/>
    </row>
    <row r="8" spans="1:23">
      <c r="A8" s="1125"/>
      <c r="B8" s="37"/>
      <c r="C8" s="974" t="s">
        <v>21</v>
      </c>
      <c r="D8" s="668">
        <v>100</v>
      </c>
      <c r="E8" s="667">
        <v>54.344254573447451</v>
      </c>
      <c r="F8" s="666">
        <v>9.8648458924818598</v>
      </c>
      <c r="G8" s="667">
        <v>35.790899534070689</v>
      </c>
      <c r="H8" s="668">
        <v>100</v>
      </c>
      <c r="I8" s="667">
        <v>58.347779965692013</v>
      </c>
      <c r="J8" s="666">
        <v>11.799714092161921</v>
      </c>
      <c r="K8" s="667">
        <v>29.852505942146063</v>
      </c>
      <c r="L8" s="668">
        <v>100</v>
      </c>
      <c r="M8" s="667">
        <v>56.14738976739109</v>
      </c>
      <c r="N8" s="666">
        <v>11.547927880174866</v>
      </c>
      <c r="O8" s="681">
        <v>32.30468235243405</v>
      </c>
      <c r="P8" s="668">
        <v>100</v>
      </c>
      <c r="Q8" s="667">
        <v>55.215747858955865</v>
      </c>
      <c r="R8" s="666">
        <v>11.117360261490422</v>
      </c>
      <c r="S8" s="681">
        <v>33.66689187955371</v>
      </c>
    </row>
    <row r="9" spans="1:23">
      <c r="A9" s="1128" t="s">
        <v>5</v>
      </c>
      <c r="B9" s="34" t="s">
        <v>316</v>
      </c>
      <c r="C9" s="977" t="s">
        <v>198</v>
      </c>
      <c r="D9" s="654">
        <v>88934</v>
      </c>
      <c r="E9" s="677">
        <v>32152</v>
      </c>
      <c r="F9" s="654">
        <v>21998</v>
      </c>
      <c r="G9" s="677">
        <v>34784</v>
      </c>
      <c r="H9" s="654">
        <v>71957</v>
      </c>
      <c r="I9" s="677">
        <v>27821</v>
      </c>
      <c r="J9" s="654">
        <v>19738</v>
      </c>
      <c r="K9" s="677">
        <v>24398</v>
      </c>
      <c r="L9" s="654">
        <v>71346</v>
      </c>
      <c r="M9" s="677">
        <v>27532</v>
      </c>
      <c r="N9" s="654">
        <v>19716</v>
      </c>
      <c r="O9" s="655">
        <v>24098</v>
      </c>
      <c r="P9" s="654">
        <v>69455</v>
      </c>
      <c r="Q9" s="677">
        <v>26247</v>
      </c>
      <c r="R9" s="654">
        <v>20073</v>
      </c>
      <c r="S9" s="655">
        <v>23135</v>
      </c>
      <c r="V9" s="453"/>
      <c r="W9" s="453"/>
    </row>
    <row r="10" spans="1:23">
      <c r="A10" s="1128"/>
      <c r="B10" s="35"/>
      <c r="C10" s="978" t="s">
        <v>21</v>
      </c>
      <c r="D10" s="697">
        <v>100</v>
      </c>
      <c r="E10" s="698">
        <v>36.152652528841614</v>
      </c>
      <c r="F10" s="676">
        <v>24.735196887579551</v>
      </c>
      <c r="G10" s="698">
        <v>39.112150583578838</v>
      </c>
      <c r="H10" s="697">
        <v>100</v>
      </c>
      <c r="I10" s="698">
        <v>38.663368400572566</v>
      </c>
      <c r="J10" s="676">
        <v>27.430270856205791</v>
      </c>
      <c r="K10" s="698">
        <v>33.906360743221647</v>
      </c>
      <c r="L10" s="697">
        <v>100</v>
      </c>
      <c r="M10" s="698">
        <v>38.589409357216944</v>
      </c>
      <c r="N10" s="676">
        <v>27.634345303170466</v>
      </c>
      <c r="O10" s="699">
        <v>33.776245339612593</v>
      </c>
      <c r="P10" s="697">
        <v>100</v>
      </c>
      <c r="Q10" s="698">
        <v>37.789935929738675</v>
      </c>
      <c r="R10" s="676">
        <v>28.900727089482398</v>
      </c>
      <c r="S10" s="699">
        <v>33.309336980778923</v>
      </c>
    </row>
    <row r="11" spans="1:23">
      <c r="A11" s="1128"/>
      <c r="B11" s="36" t="s">
        <v>317</v>
      </c>
      <c r="C11" s="979" t="s">
        <v>198</v>
      </c>
      <c r="D11" s="693">
        <v>93951</v>
      </c>
      <c r="E11" s="692">
        <v>43181</v>
      </c>
      <c r="F11" s="693">
        <v>8951</v>
      </c>
      <c r="G11" s="692">
        <v>41819</v>
      </c>
      <c r="H11" s="693">
        <v>79686</v>
      </c>
      <c r="I11" s="692">
        <v>40835</v>
      </c>
      <c r="J11" s="693">
        <v>6504</v>
      </c>
      <c r="K11" s="692">
        <v>32347</v>
      </c>
      <c r="L11" s="693">
        <v>84371</v>
      </c>
      <c r="M11" s="692">
        <v>39993</v>
      </c>
      <c r="N11" s="693">
        <v>6858</v>
      </c>
      <c r="O11" s="700">
        <v>37520</v>
      </c>
      <c r="P11" s="693">
        <v>90970</v>
      </c>
      <c r="Q11" s="692">
        <v>41594</v>
      </c>
      <c r="R11" s="693">
        <v>7749</v>
      </c>
      <c r="S11" s="700">
        <v>41627</v>
      </c>
      <c r="V11" s="453"/>
      <c r="W11" s="453"/>
    </row>
    <row r="12" spans="1:23">
      <c r="A12" s="1128"/>
      <c r="B12" s="37"/>
      <c r="C12" s="974" t="s">
        <v>21</v>
      </c>
      <c r="D12" s="668">
        <v>100</v>
      </c>
      <c r="E12" s="667">
        <v>45.961192536535002</v>
      </c>
      <c r="F12" s="666">
        <v>9.5273067875807591</v>
      </c>
      <c r="G12" s="667">
        <v>44.511500675884236</v>
      </c>
      <c r="H12" s="668">
        <v>100</v>
      </c>
      <c r="I12" s="667">
        <v>51.244886178249629</v>
      </c>
      <c r="J12" s="666">
        <v>8.1620359912657179</v>
      </c>
      <c r="K12" s="667">
        <v>40.593077830484653</v>
      </c>
      <c r="L12" s="668">
        <v>100</v>
      </c>
      <c r="M12" s="667">
        <v>47.401358286615071</v>
      </c>
      <c r="N12" s="666">
        <v>8.1283853456756461</v>
      </c>
      <c r="O12" s="681">
        <v>44.470256367709283</v>
      </c>
      <c r="P12" s="668">
        <v>100</v>
      </c>
      <c r="Q12" s="667">
        <v>45.722765746949548</v>
      </c>
      <c r="R12" s="666">
        <v>8.5181928108167533</v>
      </c>
      <c r="S12" s="681">
        <v>45.759041442233709</v>
      </c>
    </row>
    <row r="13" spans="1:23">
      <c r="A13" s="1124" t="s">
        <v>6</v>
      </c>
      <c r="B13" s="34" t="s">
        <v>316</v>
      </c>
      <c r="C13" s="977" t="s">
        <v>198</v>
      </c>
      <c r="D13" s="654">
        <v>72675</v>
      </c>
      <c r="E13" s="677">
        <v>37875</v>
      </c>
      <c r="F13" s="654">
        <v>21018</v>
      </c>
      <c r="G13" s="677">
        <v>13782</v>
      </c>
      <c r="H13" s="654">
        <v>60736</v>
      </c>
      <c r="I13" s="677">
        <v>32643</v>
      </c>
      <c r="J13" s="654">
        <v>21578</v>
      </c>
      <c r="K13" s="677">
        <v>6515</v>
      </c>
      <c r="L13" s="654">
        <v>58952</v>
      </c>
      <c r="M13" s="677">
        <v>31090</v>
      </c>
      <c r="N13" s="654">
        <v>21148</v>
      </c>
      <c r="O13" s="655">
        <v>6714</v>
      </c>
      <c r="P13" s="654">
        <v>59042</v>
      </c>
      <c r="Q13" s="677">
        <v>31182</v>
      </c>
      <c r="R13" s="654">
        <v>20607</v>
      </c>
      <c r="S13" s="655">
        <v>7253</v>
      </c>
      <c r="V13" s="453"/>
      <c r="W13" s="453"/>
    </row>
    <row r="14" spans="1:23">
      <c r="A14" s="1128"/>
      <c r="B14" s="35"/>
      <c r="C14" s="978" t="s">
        <v>21</v>
      </c>
      <c r="D14" s="697">
        <v>100</v>
      </c>
      <c r="E14" s="698">
        <v>52.115583075335394</v>
      </c>
      <c r="F14" s="676">
        <v>28.920536635706913</v>
      </c>
      <c r="G14" s="698">
        <v>18.963880288957689</v>
      </c>
      <c r="H14" s="697">
        <v>100</v>
      </c>
      <c r="I14" s="698">
        <v>53.745719178082197</v>
      </c>
      <c r="J14" s="676">
        <v>35.527528977871441</v>
      </c>
      <c r="K14" s="698">
        <v>10.726751844046364</v>
      </c>
      <c r="L14" s="697">
        <v>100</v>
      </c>
      <c r="M14" s="698">
        <v>52.737820599810014</v>
      </c>
      <c r="N14" s="676">
        <v>35.873252815850179</v>
      </c>
      <c r="O14" s="699">
        <v>11.388926584339803</v>
      </c>
      <c r="P14" s="697">
        <v>100</v>
      </c>
      <c r="Q14" s="698">
        <v>52.813251583618438</v>
      </c>
      <c r="R14" s="676">
        <v>34.902272958233119</v>
      </c>
      <c r="S14" s="699">
        <v>12.284475458148435</v>
      </c>
    </row>
    <row r="15" spans="1:23">
      <c r="A15" s="1128"/>
      <c r="B15" s="36" t="s">
        <v>317</v>
      </c>
      <c r="C15" s="979" t="s">
        <v>198</v>
      </c>
      <c r="D15" s="693">
        <v>73392</v>
      </c>
      <c r="E15" s="692">
        <v>47752</v>
      </c>
      <c r="F15" s="693">
        <v>5446</v>
      </c>
      <c r="G15" s="692">
        <v>20194</v>
      </c>
      <c r="H15" s="693">
        <v>62847</v>
      </c>
      <c r="I15" s="692">
        <v>44441</v>
      </c>
      <c r="J15" s="693">
        <v>6142</v>
      </c>
      <c r="K15" s="692">
        <v>12264</v>
      </c>
      <c r="L15" s="693">
        <v>67627</v>
      </c>
      <c r="M15" s="692">
        <v>43362</v>
      </c>
      <c r="N15" s="693">
        <v>6263</v>
      </c>
      <c r="O15" s="700">
        <v>18002</v>
      </c>
      <c r="P15" s="693">
        <v>71656</v>
      </c>
      <c r="Q15" s="692">
        <v>47294</v>
      </c>
      <c r="R15" s="693">
        <v>6763</v>
      </c>
      <c r="S15" s="700">
        <v>17599</v>
      </c>
      <c r="V15" s="453"/>
      <c r="W15" s="453"/>
    </row>
    <row r="16" spans="1:23">
      <c r="A16" s="1125"/>
      <c r="B16" s="37"/>
      <c r="C16" s="974" t="s">
        <v>21</v>
      </c>
      <c r="D16" s="668">
        <v>100</v>
      </c>
      <c r="E16" s="667">
        <v>65.064312186614345</v>
      </c>
      <c r="F16" s="666">
        <v>7.4204272945280136</v>
      </c>
      <c r="G16" s="667">
        <v>27.515260518857644</v>
      </c>
      <c r="H16" s="668">
        <v>100</v>
      </c>
      <c r="I16" s="667">
        <v>70.713001416137601</v>
      </c>
      <c r="J16" s="666">
        <v>9.7729406336022411</v>
      </c>
      <c r="K16" s="667">
        <v>19.514057950260156</v>
      </c>
      <c r="L16" s="668">
        <v>100</v>
      </c>
      <c r="M16" s="667">
        <v>64.119360610407085</v>
      </c>
      <c r="N16" s="666">
        <v>9.2610939417688201</v>
      </c>
      <c r="O16" s="681">
        <v>26.619545447824095</v>
      </c>
      <c r="P16" s="668">
        <v>100</v>
      </c>
      <c r="Q16" s="667">
        <v>66.001451378809875</v>
      </c>
      <c r="R16" s="666">
        <v>9.4381489337947979</v>
      </c>
      <c r="S16" s="681">
        <v>24.560399687395336</v>
      </c>
    </row>
    <row r="17" spans="1:23">
      <c r="A17" s="1128" t="s">
        <v>7</v>
      </c>
      <c r="B17" s="34" t="s">
        <v>316</v>
      </c>
      <c r="C17" s="977" t="s">
        <v>198</v>
      </c>
      <c r="D17" s="654">
        <v>20465</v>
      </c>
      <c r="E17" s="677">
        <v>10372</v>
      </c>
      <c r="F17" s="654">
        <v>5466</v>
      </c>
      <c r="G17" s="677">
        <v>4627</v>
      </c>
      <c r="H17" s="654">
        <v>18109</v>
      </c>
      <c r="I17" s="677">
        <v>7809</v>
      </c>
      <c r="J17" s="654">
        <v>7546</v>
      </c>
      <c r="K17" s="677">
        <v>2754</v>
      </c>
      <c r="L17" s="654">
        <v>17446</v>
      </c>
      <c r="M17" s="677">
        <v>7298</v>
      </c>
      <c r="N17" s="654">
        <v>7649</v>
      </c>
      <c r="O17" s="655">
        <v>2499</v>
      </c>
      <c r="P17" s="654">
        <v>17555</v>
      </c>
      <c r="Q17" s="677">
        <v>7013</v>
      </c>
      <c r="R17" s="654">
        <v>7867</v>
      </c>
      <c r="S17" s="655">
        <v>2675</v>
      </c>
      <c r="V17" s="453"/>
      <c r="W17" s="453"/>
    </row>
    <row r="18" spans="1:23">
      <c r="A18" s="1128"/>
      <c r="B18" s="35"/>
      <c r="C18" s="978" t="s">
        <v>21</v>
      </c>
      <c r="D18" s="697">
        <v>100</v>
      </c>
      <c r="E18" s="698">
        <v>50.681651600293186</v>
      </c>
      <c r="F18" s="676">
        <v>26.709015392132912</v>
      </c>
      <c r="G18" s="698">
        <v>22.609333007573905</v>
      </c>
      <c r="H18" s="697">
        <v>100</v>
      </c>
      <c r="I18" s="698">
        <v>43.122204428737092</v>
      </c>
      <c r="J18" s="676">
        <v>41.66988790104368</v>
      </c>
      <c r="K18" s="698">
        <v>15.207907670219228</v>
      </c>
      <c r="L18" s="697">
        <v>100</v>
      </c>
      <c r="M18" s="698">
        <v>41.831938553250033</v>
      </c>
      <c r="N18" s="676">
        <v>43.843861056975811</v>
      </c>
      <c r="O18" s="699">
        <v>14.324200389774161</v>
      </c>
      <c r="P18" s="697">
        <v>100</v>
      </c>
      <c r="Q18" s="698">
        <v>39.948732554827679</v>
      </c>
      <c r="R18" s="676">
        <v>44.813443463400745</v>
      </c>
      <c r="S18" s="699">
        <v>15.237823981771575</v>
      </c>
    </row>
    <row r="19" spans="1:23">
      <c r="A19" s="1128"/>
      <c r="B19" s="36" t="s">
        <v>317</v>
      </c>
      <c r="C19" s="979" t="s">
        <v>198</v>
      </c>
      <c r="D19" s="693">
        <v>21472</v>
      </c>
      <c r="E19" s="692">
        <v>11247</v>
      </c>
      <c r="F19" s="693">
        <v>4307</v>
      </c>
      <c r="G19" s="692">
        <v>5918</v>
      </c>
      <c r="H19" s="693">
        <v>17530</v>
      </c>
      <c r="I19" s="692">
        <v>9318</v>
      </c>
      <c r="J19" s="693">
        <v>4531</v>
      </c>
      <c r="K19" s="692">
        <v>3681</v>
      </c>
      <c r="L19" s="693">
        <v>17639</v>
      </c>
      <c r="M19" s="692">
        <v>8920</v>
      </c>
      <c r="N19" s="693">
        <v>4585</v>
      </c>
      <c r="O19" s="700">
        <v>4134</v>
      </c>
      <c r="P19" s="693">
        <v>20717</v>
      </c>
      <c r="Q19" s="692">
        <v>9851</v>
      </c>
      <c r="R19" s="693">
        <v>4345</v>
      </c>
      <c r="S19" s="700">
        <v>6521</v>
      </c>
      <c r="V19" s="453"/>
      <c r="W19" s="453"/>
    </row>
    <row r="20" spans="1:23">
      <c r="A20" s="1128"/>
      <c r="B20" s="37"/>
      <c r="C20" s="974" t="s">
        <v>21</v>
      </c>
      <c r="D20" s="668">
        <v>100</v>
      </c>
      <c r="E20" s="667">
        <v>52.379843517138603</v>
      </c>
      <c r="F20" s="666">
        <v>20.058681073025337</v>
      </c>
      <c r="G20" s="667">
        <v>27.561475409836067</v>
      </c>
      <c r="H20" s="668">
        <v>100</v>
      </c>
      <c r="I20" s="667">
        <v>53.154592127780944</v>
      </c>
      <c r="J20" s="666">
        <v>25.847119224187111</v>
      </c>
      <c r="K20" s="667">
        <v>20.998288648031945</v>
      </c>
      <c r="L20" s="668">
        <v>100</v>
      </c>
      <c r="M20" s="667">
        <v>50.569760190486988</v>
      </c>
      <c r="N20" s="666">
        <v>25.993537048585519</v>
      </c>
      <c r="O20" s="681">
        <v>23.436702760927492</v>
      </c>
      <c r="P20" s="668">
        <v>100</v>
      </c>
      <c r="Q20" s="667">
        <v>47.550320992421682</v>
      </c>
      <c r="R20" s="666">
        <v>20.973113867838009</v>
      </c>
      <c r="S20" s="681">
        <v>31.476565139740309</v>
      </c>
    </row>
    <row r="21" spans="1:23">
      <c r="A21" s="1124" t="s">
        <v>8</v>
      </c>
      <c r="B21" s="34" t="s">
        <v>316</v>
      </c>
      <c r="C21" s="977" t="s">
        <v>198</v>
      </c>
      <c r="D21" s="654">
        <v>13267</v>
      </c>
      <c r="E21" s="677">
        <v>6261</v>
      </c>
      <c r="F21" s="654">
        <v>4933</v>
      </c>
      <c r="G21" s="677">
        <v>2073</v>
      </c>
      <c r="H21" s="654">
        <v>8078</v>
      </c>
      <c r="I21" s="677">
        <v>3098</v>
      </c>
      <c r="J21" s="654">
        <v>3993</v>
      </c>
      <c r="K21" s="677">
        <v>987</v>
      </c>
      <c r="L21" s="654">
        <v>7810</v>
      </c>
      <c r="M21" s="677">
        <v>2993</v>
      </c>
      <c r="N21" s="654">
        <v>3800</v>
      </c>
      <c r="O21" s="655">
        <v>1017</v>
      </c>
      <c r="P21" s="654">
        <v>8132</v>
      </c>
      <c r="Q21" s="677">
        <v>2974</v>
      </c>
      <c r="R21" s="654">
        <v>4037</v>
      </c>
      <c r="S21" s="655">
        <v>1121</v>
      </c>
      <c r="V21" s="453"/>
      <c r="W21" s="453"/>
    </row>
    <row r="22" spans="1:23">
      <c r="A22" s="1128"/>
      <c r="B22" s="35"/>
      <c r="C22" s="978" t="s">
        <v>21</v>
      </c>
      <c r="D22" s="697">
        <v>100</v>
      </c>
      <c r="E22" s="698">
        <v>47.192281600964797</v>
      </c>
      <c r="F22" s="676">
        <v>37.182482852189644</v>
      </c>
      <c r="G22" s="698">
        <v>15.625235546845555</v>
      </c>
      <c r="H22" s="697">
        <v>100</v>
      </c>
      <c r="I22" s="698">
        <v>38.351076999257245</v>
      </c>
      <c r="J22" s="676">
        <v>49.430552116860611</v>
      </c>
      <c r="K22" s="698">
        <v>12.218370883882148</v>
      </c>
      <c r="L22" s="697">
        <v>100</v>
      </c>
      <c r="M22" s="698">
        <v>38.322663252240716</v>
      </c>
      <c r="N22" s="676">
        <v>48.655569782330346</v>
      </c>
      <c r="O22" s="699">
        <v>13.021766965428938</v>
      </c>
      <c r="P22" s="697">
        <v>100</v>
      </c>
      <c r="Q22" s="698">
        <v>36.57156910969011</v>
      </c>
      <c r="R22" s="676">
        <v>49.64338416133792</v>
      </c>
      <c r="S22" s="699">
        <v>13.785046728971961</v>
      </c>
    </row>
    <row r="23" spans="1:23">
      <c r="A23" s="1128"/>
      <c r="B23" s="36" t="s">
        <v>317</v>
      </c>
      <c r="C23" s="979" t="s">
        <v>198</v>
      </c>
      <c r="D23" s="693">
        <v>16101</v>
      </c>
      <c r="E23" s="692">
        <v>10202</v>
      </c>
      <c r="F23" s="693">
        <v>2402</v>
      </c>
      <c r="G23" s="692">
        <v>3497</v>
      </c>
      <c r="H23" s="693">
        <v>8387</v>
      </c>
      <c r="I23" s="692">
        <v>5415</v>
      </c>
      <c r="J23" s="693">
        <v>1387</v>
      </c>
      <c r="K23" s="692">
        <v>1585</v>
      </c>
      <c r="L23" s="693">
        <v>8675</v>
      </c>
      <c r="M23" s="692">
        <v>5596</v>
      </c>
      <c r="N23" s="693">
        <v>1449</v>
      </c>
      <c r="O23" s="700">
        <v>1630</v>
      </c>
      <c r="P23" s="693">
        <v>9219</v>
      </c>
      <c r="Q23" s="692">
        <v>5619</v>
      </c>
      <c r="R23" s="693">
        <v>1543</v>
      </c>
      <c r="S23" s="700">
        <v>2057</v>
      </c>
      <c r="V23" s="453"/>
      <c r="W23" s="453"/>
    </row>
    <row r="24" spans="1:23">
      <c r="A24" s="1125"/>
      <c r="B24" s="37"/>
      <c r="C24" s="974" t="s">
        <v>21</v>
      </c>
      <c r="D24" s="668">
        <v>100</v>
      </c>
      <c r="E24" s="667">
        <v>63.362524066828151</v>
      </c>
      <c r="F24" s="666">
        <v>14.918328054158128</v>
      </c>
      <c r="G24" s="667">
        <v>21.719147879013725</v>
      </c>
      <c r="H24" s="668">
        <v>100</v>
      </c>
      <c r="I24" s="667">
        <v>64.564206510075124</v>
      </c>
      <c r="J24" s="666">
        <v>16.537498509598187</v>
      </c>
      <c r="K24" s="667">
        <v>18.898294980326696</v>
      </c>
      <c r="L24" s="668">
        <v>100</v>
      </c>
      <c r="M24" s="667">
        <v>64.507204610951007</v>
      </c>
      <c r="N24" s="666">
        <v>16.703170028818441</v>
      </c>
      <c r="O24" s="681">
        <v>18.789625360230549</v>
      </c>
      <c r="P24" s="668">
        <v>100</v>
      </c>
      <c r="Q24" s="667">
        <v>60.950211519687599</v>
      </c>
      <c r="R24" s="666">
        <v>16.737173229200565</v>
      </c>
      <c r="S24" s="681">
        <v>22.312615251111833</v>
      </c>
    </row>
    <row r="25" spans="1:23" ht="12.6" customHeight="1">
      <c r="A25" s="1124" t="s">
        <v>9</v>
      </c>
      <c r="B25" s="34" t="s">
        <v>316</v>
      </c>
      <c r="C25" s="971" t="s">
        <v>198</v>
      </c>
      <c r="D25" s="654">
        <v>5569</v>
      </c>
      <c r="E25" s="677">
        <v>2833</v>
      </c>
      <c r="F25" s="654">
        <v>1009</v>
      </c>
      <c r="G25" s="677">
        <v>1727</v>
      </c>
      <c r="H25" s="654">
        <v>4886</v>
      </c>
      <c r="I25" s="677">
        <v>2603</v>
      </c>
      <c r="J25" s="654">
        <v>910</v>
      </c>
      <c r="K25" s="677">
        <v>1373</v>
      </c>
      <c r="L25" s="654">
        <v>4846</v>
      </c>
      <c r="M25" s="677">
        <v>2603</v>
      </c>
      <c r="N25" s="654">
        <v>910</v>
      </c>
      <c r="O25" s="655">
        <v>1333</v>
      </c>
      <c r="P25" s="654">
        <v>4535</v>
      </c>
      <c r="Q25" s="677">
        <v>2358</v>
      </c>
      <c r="R25" s="654">
        <v>850</v>
      </c>
      <c r="S25" s="655">
        <v>1327</v>
      </c>
      <c r="V25" s="453"/>
      <c r="W25" s="453"/>
    </row>
    <row r="26" spans="1:23" ht="12.6" customHeight="1">
      <c r="A26" s="1128"/>
      <c r="B26" s="35"/>
      <c r="C26" s="972" t="s">
        <v>21</v>
      </c>
      <c r="D26" s="697">
        <v>100</v>
      </c>
      <c r="E26" s="676">
        <v>50.87089244029449</v>
      </c>
      <c r="F26" s="676">
        <v>18.11815406715748</v>
      </c>
      <c r="G26" s="676">
        <v>31.010953492548033</v>
      </c>
      <c r="H26" s="697">
        <v>100</v>
      </c>
      <c r="I26" s="676">
        <v>53.274662300450274</v>
      </c>
      <c r="J26" s="676">
        <v>18.624641833810887</v>
      </c>
      <c r="K26" s="676">
        <v>28.100695865738846</v>
      </c>
      <c r="L26" s="697">
        <v>100</v>
      </c>
      <c r="M26" s="676">
        <v>53.71440363186133</v>
      </c>
      <c r="N26" s="676">
        <v>18.778373916632273</v>
      </c>
      <c r="O26" s="676">
        <v>27.507222451506397</v>
      </c>
      <c r="P26" s="697">
        <v>100</v>
      </c>
      <c r="Q26" s="676">
        <v>51.995589856670342</v>
      </c>
      <c r="R26" s="676">
        <v>18.74310915104741</v>
      </c>
      <c r="S26" s="676">
        <v>29.261300992282248</v>
      </c>
    </row>
    <row r="27" spans="1:23" ht="12.6" customHeight="1">
      <c r="A27" s="1128"/>
      <c r="B27" s="36" t="s">
        <v>317</v>
      </c>
      <c r="C27" s="973" t="s">
        <v>198</v>
      </c>
      <c r="D27" s="692">
        <v>6204</v>
      </c>
      <c r="E27" s="701">
        <v>3629</v>
      </c>
      <c r="F27" s="702">
        <v>375</v>
      </c>
      <c r="G27" s="701">
        <v>2200</v>
      </c>
      <c r="H27" s="692">
        <v>5664</v>
      </c>
      <c r="I27" s="701">
        <v>3325</v>
      </c>
      <c r="J27" s="701">
        <v>466</v>
      </c>
      <c r="K27" s="702">
        <v>1873</v>
      </c>
      <c r="L27" s="693">
        <v>5629</v>
      </c>
      <c r="M27" s="702">
        <v>3325</v>
      </c>
      <c r="N27" s="701">
        <v>466</v>
      </c>
      <c r="O27" s="702">
        <v>1838</v>
      </c>
      <c r="P27" s="693">
        <v>6841</v>
      </c>
      <c r="Q27" s="702">
        <v>3666</v>
      </c>
      <c r="R27" s="701">
        <v>460</v>
      </c>
      <c r="S27" s="702">
        <v>2715</v>
      </c>
      <c r="V27" s="453"/>
      <c r="W27" s="453"/>
    </row>
    <row r="28" spans="1:23" ht="12.6" customHeight="1">
      <c r="A28" s="1125"/>
      <c r="B28" s="37"/>
      <c r="C28" s="974" t="s">
        <v>21</v>
      </c>
      <c r="D28" s="668">
        <v>100</v>
      </c>
      <c r="E28" s="667">
        <v>58.494519664732437</v>
      </c>
      <c r="F28" s="666">
        <v>6.0444874274661515</v>
      </c>
      <c r="G28" s="667">
        <v>35.460992907801419</v>
      </c>
      <c r="H28" s="668">
        <v>100</v>
      </c>
      <c r="I28" s="667">
        <v>58.704096045197737</v>
      </c>
      <c r="J28" s="666">
        <v>8.2274011299435035</v>
      </c>
      <c r="K28" s="667">
        <v>33.068502824858761</v>
      </c>
      <c r="L28" s="668">
        <v>100</v>
      </c>
      <c r="M28" s="667">
        <v>59.069106413217263</v>
      </c>
      <c r="N28" s="666">
        <v>8.2785574702433813</v>
      </c>
      <c r="O28" s="667">
        <v>32.652336116539345</v>
      </c>
      <c r="P28" s="668">
        <v>100</v>
      </c>
      <c r="Q28" s="667">
        <v>53.588656629147792</v>
      </c>
      <c r="R28" s="666">
        <v>6.7241631340447308</v>
      </c>
      <c r="S28" s="667">
        <v>39.687180236807485</v>
      </c>
    </row>
    <row r="29" spans="1:23">
      <c r="A29" s="1128" t="s">
        <v>10</v>
      </c>
      <c r="B29" s="34" t="s">
        <v>316</v>
      </c>
      <c r="C29" s="977" t="s">
        <v>198</v>
      </c>
      <c r="D29" s="654">
        <v>12743</v>
      </c>
      <c r="E29" s="677">
        <v>6610</v>
      </c>
      <c r="F29" s="654">
        <v>2949</v>
      </c>
      <c r="G29" s="677">
        <v>3184</v>
      </c>
      <c r="H29" s="654">
        <v>10643</v>
      </c>
      <c r="I29" s="677">
        <v>6169</v>
      </c>
      <c r="J29" s="654">
        <v>3101</v>
      </c>
      <c r="K29" s="677">
        <v>1373</v>
      </c>
      <c r="L29" s="654">
        <v>10929</v>
      </c>
      <c r="M29" s="677">
        <v>6114</v>
      </c>
      <c r="N29" s="654">
        <v>3247</v>
      </c>
      <c r="O29" s="655">
        <v>1568</v>
      </c>
      <c r="P29" s="654">
        <v>10599</v>
      </c>
      <c r="Q29" s="677">
        <v>5895</v>
      </c>
      <c r="R29" s="654">
        <v>3347</v>
      </c>
      <c r="S29" s="655">
        <v>1357</v>
      </c>
      <c r="V29" s="453"/>
      <c r="W29" s="453"/>
    </row>
    <row r="30" spans="1:23">
      <c r="A30" s="1128"/>
      <c r="B30" s="35"/>
      <c r="C30" s="978" t="s">
        <v>21</v>
      </c>
      <c r="D30" s="697">
        <v>100</v>
      </c>
      <c r="E30" s="698">
        <v>51.871615789060662</v>
      </c>
      <c r="F30" s="676">
        <v>23.142117240838108</v>
      </c>
      <c r="G30" s="698">
        <v>24.98626697010123</v>
      </c>
      <c r="H30" s="697">
        <v>100</v>
      </c>
      <c r="I30" s="698">
        <v>57.962980362679694</v>
      </c>
      <c r="J30" s="676">
        <v>29.136521657427416</v>
      </c>
      <c r="K30" s="698">
        <v>12.900497979892888</v>
      </c>
      <c r="L30" s="697">
        <v>100</v>
      </c>
      <c r="M30" s="698">
        <v>55.942904199835297</v>
      </c>
      <c r="N30" s="676">
        <v>29.709946015188947</v>
      </c>
      <c r="O30" s="699">
        <v>14.347149784975752</v>
      </c>
      <c r="P30" s="697">
        <v>100</v>
      </c>
      <c r="Q30" s="698">
        <v>55.618454571185957</v>
      </c>
      <c r="R30" s="676">
        <v>31.578450797245022</v>
      </c>
      <c r="S30" s="699">
        <v>12.803094631569016</v>
      </c>
    </row>
    <row r="31" spans="1:23">
      <c r="A31" s="1128"/>
      <c r="B31" s="36" t="s">
        <v>317</v>
      </c>
      <c r="C31" s="979" t="s">
        <v>198</v>
      </c>
      <c r="D31" s="693">
        <v>13041</v>
      </c>
      <c r="E31" s="692">
        <v>7798</v>
      </c>
      <c r="F31" s="693">
        <v>1174</v>
      </c>
      <c r="G31" s="692">
        <v>4069</v>
      </c>
      <c r="H31" s="693">
        <v>10942</v>
      </c>
      <c r="I31" s="692">
        <v>7296</v>
      </c>
      <c r="J31" s="693">
        <v>1411</v>
      </c>
      <c r="K31" s="692">
        <v>2235</v>
      </c>
      <c r="L31" s="693">
        <v>11860</v>
      </c>
      <c r="M31" s="692">
        <v>7603</v>
      </c>
      <c r="N31" s="693">
        <v>1283</v>
      </c>
      <c r="O31" s="700">
        <v>2974</v>
      </c>
      <c r="P31" s="693">
        <v>11857</v>
      </c>
      <c r="Q31" s="692">
        <v>8039</v>
      </c>
      <c r="R31" s="693">
        <v>1336</v>
      </c>
      <c r="S31" s="700">
        <v>2482</v>
      </c>
      <c r="V31" s="453"/>
      <c r="W31" s="453"/>
    </row>
    <row r="32" spans="1:23">
      <c r="A32" s="1128"/>
      <c r="B32" s="37"/>
      <c r="C32" s="974" t="s">
        <v>21</v>
      </c>
      <c r="D32" s="668">
        <v>100</v>
      </c>
      <c r="E32" s="667">
        <v>59.796027911969944</v>
      </c>
      <c r="F32" s="666">
        <v>9.0023771183191474</v>
      </c>
      <c r="G32" s="667">
        <v>31.201594969710911</v>
      </c>
      <c r="H32" s="668">
        <v>100</v>
      </c>
      <c r="I32" s="667">
        <v>66.67885212940962</v>
      </c>
      <c r="J32" s="666">
        <v>12.895265947724365</v>
      </c>
      <c r="K32" s="667">
        <v>20.425881922866022</v>
      </c>
      <c r="L32" s="668">
        <v>100</v>
      </c>
      <c r="M32" s="667">
        <v>64.106239460371</v>
      </c>
      <c r="N32" s="666">
        <v>10.817875210792579</v>
      </c>
      <c r="O32" s="681">
        <v>25.075885328836421</v>
      </c>
      <c r="P32" s="668">
        <v>100</v>
      </c>
      <c r="Q32" s="667">
        <v>67.799612043518593</v>
      </c>
      <c r="R32" s="666">
        <v>11.267605633802818</v>
      </c>
      <c r="S32" s="681">
        <v>20.932782322678587</v>
      </c>
    </row>
    <row r="33" spans="1:23">
      <c r="A33" s="1124" t="s">
        <v>11</v>
      </c>
      <c r="B33" s="34" t="s">
        <v>316</v>
      </c>
      <c r="C33" s="977" t="s">
        <v>198</v>
      </c>
      <c r="D33" s="654">
        <v>34186.321618545633</v>
      </c>
      <c r="E33" s="677">
        <v>15872</v>
      </c>
      <c r="F33" s="654">
        <v>7724.3216185456331</v>
      </c>
      <c r="G33" s="677">
        <v>10590</v>
      </c>
      <c r="H33" s="654">
        <v>32285</v>
      </c>
      <c r="I33" s="677">
        <v>14672</v>
      </c>
      <c r="J33" s="654">
        <v>10450</v>
      </c>
      <c r="K33" s="677">
        <v>7163</v>
      </c>
      <c r="L33" s="654">
        <v>30826</v>
      </c>
      <c r="M33" s="677">
        <v>13796</v>
      </c>
      <c r="N33" s="654">
        <v>10196</v>
      </c>
      <c r="O33" s="655">
        <v>6834</v>
      </c>
      <c r="P33" s="654">
        <v>29391</v>
      </c>
      <c r="Q33" s="677">
        <v>13346</v>
      </c>
      <c r="R33" s="654">
        <v>9515</v>
      </c>
      <c r="S33" s="655">
        <v>6530</v>
      </c>
      <c r="V33" s="453"/>
      <c r="W33" s="453"/>
    </row>
    <row r="34" spans="1:23">
      <c r="A34" s="1128"/>
      <c r="B34" s="35"/>
      <c r="C34" s="978" t="s">
        <v>21</v>
      </c>
      <c r="D34" s="697">
        <v>100</v>
      </c>
      <c r="E34" s="698">
        <v>46.427925698182307</v>
      </c>
      <c r="F34" s="676">
        <v>22.594772566450345</v>
      </c>
      <c r="G34" s="698">
        <v>30.977301735367352</v>
      </c>
      <c r="H34" s="697">
        <v>100</v>
      </c>
      <c r="I34" s="698">
        <v>45.445253213566673</v>
      </c>
      <c r="J34" s="676">
        <v>32.36797274275979</v>
      </c>
      <c r="K34" s="698">
        <v>22.186774043673534</v>
      </c>
      <c r="L34" s="697">
        <v>100</v>
      </c>
      <c r="M34" s="698">
        <v>44.754428080192042</v>
      </c>
      <c r="N34" s="676">
        <v>33.075974826445211</v>
      </c>
      <c r="O34" s="699">
        <v>22.169597093362743</v>
      </c>
      <c r="P34" s="697">
        <v>100</v>
      </c>
      <c r="Q34" s="698">
        <v>45.408458371610358</v>
      </c>
      <c r="R34" s="676">
        <v>32.373855942295258</v>
      </c>
      <c r="S34" s="699">
        <v>22.217685686094381</v>
      </c>
    </row>
    <row r="35" spans="1:23">
      <c r="A35" s="1128"/>
      <c r="B35" s="36" t="s">
        <v>317</v>
      </c>
      <c r="C35" s="979" t="s">
        <v>198</v>
      </c>
      <c r="D35" s="693">
        <v>37911.678381454367</v>
      </c>
      <c r="E35" s="692">
        <v>22561</v>
      </c>
      <c r="F35" s="693">
        <v>2626.6783814543664</v>
      </c>
      <c r="G35" s="692">
        <v>12724</v>
      </c>
      <c r="H35" s="693">
        <v>35621</v>
      </c>
      <c r="I35" s="692">
        <v>21816</v>
      </c>
      <c r="J35" s="693">
        <v>4001</v>
      </c>
      <c r="K35" s="692">
        <v>9804</v>
      </c>
      <c r="L35" s="693">
        <v>35921</v>
      </c>
      <c r="M35" s="692">
        <v>21138</v>
      </c>
      <c r="N35" s="693">
        <v>3871</v>
      </c>
      <c r="O35" s="700">
        <v>10912</v>
      </c>
      <c r="P35" s="693">
        <v>36750</v>
      </c>
      <c r="Q35" s="692">
        <v>22500</v>
      </c>
      <c r="R35" s="693">
        <v>3409</v>
      </c>
      <c r="S35" s="700">
        <v>10841</v>
      </c>
      <c r="V35" s="453"/>
      <c r="W35" s="453"/>
    </row>
    <row r="36" spans="1:23">
      <c r="A36" s="1125"/>
      <c r="B36" s="37"/>
      <c r="C36" s="974" t="s">
        <v>21</v>
      </c>
      <c r="D36" s="668">
        <v>100</v>
      </c>
      <c r="E36" s="667">
        <v>59.509367464555162</v>
      </c>
      <c r="F36" s="666">
        <v>6.9284149201352285</v>
      </c>
      <c r="G36" s="667">
        <v>33.562217615309606</v>
      </c>
      <c r="H36" s="668">
        <v>100</v>
      </c>
      <c r="I36" s="667">
        <v>61.244771342747249</v>
      </c>
      <c r="J36" s="666">
        <v>11.232138345358075</v>
      </c>
      <c r="K36" s="667">
        <v>27.52309031189467</v>
      </c>
      <c r="L36" s="668">
        <v>100</v>
      </c>
      <c r="M36" s="667">
        <v>58.845800506667409</v>
      </c>
      <c r="N36" s="666">
        <v>10.776426046045488</v>
      </c>
      <c r="O36" s="681">
        <v>30.377773447287105</v>
      </c>
      <c r="P36" s="668">
        <v>100</v>
      </c>
      <c r="Q36" s="667">
        <v>61.224489795918366</v>
      </c>
      <c r="R36" s="666">
        <v>9.276190476190477</v>
      </c>
      <c r="S36" s="681">
        <v>29.499319727891155</v>
      </c>
    </row>
    <row r="37" spans="1:23">
      <c r="A37" s="1128" t="s">
        <v>12</v>
      </c>
      <c r="B37" s="34" t="s">
        <v>316</v>
      </c>
      <c r="C37" s="977" t="s">
        <v>198</v>
      </c>
      <c r="D37" s="654">
        <v>10865.443921568627</v>
      </c>
      <c r="E37" s="677">
        <v>6010</v>
      </c>
      <c r="F37" s="654">
        <v>3284.4439215686275</v>
      </c>
      <c r="G37" s="677">
        <v>1571</v>
      </c>
      <c r="H37" s="654">
        <v>6140</v>
      </c>
      <c r="I37" s="677">
        <v>2802</v>
      </c>
      <c r="J37" s="654">
        <v>2518</v>
      </c>
      <c r="K37" s="677">
        <v>820</v>
      </c>
      <c r="L37" s="654">
        <v>5896</v>
      </c>
      <c r="M37" s="677">
        <v>2617</v>
      </c>
      <c r="N37" s="654">
        <v>2549</v>
      </c>
      <c r="O37" s="655">
        <v>730</v>
      </c>
      <c r="P37" s="654">
        <v>6102</v>
      </c>
      <c r="Q37" s="677">
        <v>2486</v>
      </c>
      <c r="R37" s="654">
        <v>2902</v>
      </c>
      <c r="S37" s="655">
        <v>714</v>
      </c>
      <c r="V37" s="453"/>
      <c r="W37" s="453"/>
    </row>
    <row r="38" spans="1:23">
      <c r="A38" s="1128"/>
      <c r="B38" s="35"/>
      <c r="C38" s="978" t="s">
        <v>21</v>
      </c>
      <c r="D38" s="697">
        <v>100</v>
      </c>
      <c r="E38" s="698">
        <v>55.312972423241277</v>
      </c>
      <c r="F38" s="676">
        <v>30.22834543417769</v>
      </c>
      <c r="G38" s="698">
        <v>14.45868214258104</v>
      </c>
      <c r="H38" s="697">
        <v>100</v>
      </c>
      <c r="I38" s="698">
        <v>45.635179153094462</v>
      </c>
      <c r="J38" s="676">
        <v>41.009771986970684</v>
      </c>
      <c r="K38" s="698">
        <v>13.355048859934854</v>
      </c>
      <c r="L38" s="697">
        <v>100</v>
      </c>
      <c r="M38" s="698">
        <v>44.386024423337858</v>
      </c>
      <c r="N38" s="676">
        <v>43.232700135685207</v>
      </c>
      <c r="O38" s="699">
        <v>12.381275440976934</v>
      </c>
      <c r="P38" s="697">
        <v>100</v>
      </c>
      <c r="Q38" s="698">
        <v>40.74074074074074</v>
      </c>
      <c r="R38" s="676">
        <v>47.558177646673222</v>
      </c>
      <c r="S38" s="699">
        <v>11.701081612586037</v>
      </c>
    </row>
    <row r="39" spans="1:23">
      <c r="A39" s="1128"/>
      <c r="B39" s="36" t="s">
        <v>317</v>
      </c>
      <c r="C39" s="979" t="s">
        <v>198</v>
      </c>
      <c r="D39" s="693">
        <v>12227.556078431373</v>
      </c>
      <c r="E39" s="692">
        <v>8664</v>
      </c>
      <c r="F39" s="693">
        <v>1089.5560784313725</v>
      </c>
      <c r="G39" s="692">
        <v>2474</v>
      </c>
      <c r="H39" s="693">
        <v>6176</v>
      </c>
      <c r="I39" s="692">
        <v>4106</v>
      </c>
      <c r="J39" s="693">
        <v>892</v>
      </c>
      <c r="K39" s="692">
        <v>1178</v>
      </c>
      <c r="L39" s="693">
        <v>6300</v>
      </c>
      <c r="M39" s="692">
        <v>4110</v>
      </c>
      <c r="N39" s="693">
        <v>847</v>
      </c>
      <c r="O39" s="700">
        <v>1343</v>
      </c>
      <c r="P39" s="693">
        <v>6779</v>
      </c>
      <c r="Q39" s="692">
        <v>4403</v>
      </c>
      <c r="R39" s="693">
        <v>968</v>
      </c>
      <c r="S39" s="700">
        <v>1408</v>
      </c>
      <c r="V39" s="453"/>
      <c r="W39" s="453"/>
    </row>
    <row r="40" spans="1:23">
      <c r="A40" s="1128"/>
      <c r="B40" s="37"/>
      <c r="C40" s="974" t="s">
        <v>21</v>
      </c>
      <c r="D40" s="668">
        <v>100</v>
      </c>
      <c r="E40" s="667">
        <v>70.85635056119466</v>
      </c>
      <c r="F40" s="666">
        <v>8.9106610629517355</v>
      </c>
      <c r="G40" s="667">
        <v>20.232988375853601</v>
      </c>
      <c r="H40" s="668">
        <v>100</v>
      </c>
      <c r="I40" s="667">
        <v>66.483160621761655</v>
      </c>
      <c r="J40" s="666">
        <v>14.443005181347152</v>
      </c>
      <c r="K40" s="667">
        <v>19.073834196891191</v>
      </c>
      <c r="L40" s="668">
        <v>100</v>
      </c>
      <c r="M40" s="667">
        <v>65.238095238095241</v>
      </c>
      <c r="N40" s="666">
        <v>13.444444444444445</v>
      </c>
      <c r="O40" s="681">
        <v>21.31746031746032</v>
      </c>
      <c r="P40" s="668">
        <v>100</v>
      </c>
      <c r="Q40" s="667">
        <v>64.950582681811468</v>
      </c>
      <c r="R40" s="666">
        <v>14.279392240743471</v>
      </c>
      <c r="S40" s="681">
        <v>20.770025077445052</v>
      </c>
    </row>
    <row r="41" spans="1:23">
      <c r="A41" s="1124" t="s">
        <v>13</v>
      </c>
      <c r="B41" s="34" t="s">
        <v>316</v>
      </c>
      <c r="C41" s="977" t="s">
        <v>198</v>
      </c>
      <c r="D41" s="654">
        <v>66786</v>
      </c>
      <c r="E41" s="677">
        <v>24293</v>
      </c>
      <c r="F41" s="654">
        <v>14917</v>
      </c>
      <c r="G41" s="677">
        <v>27576</v>
      </c>
      <c r="H41" s="654">
        <v>54357</v>
      </c>
      <c r="I41" s="677">
        <v>21633</v>
      </c>
      <c r="J41" s="654">
        <v>16375</v>
      </c>
      <c r="K41" s="677">
        <v>16349</v>
      </c>
      <c r="L41" s="654">
        <v>53505</v>
      </c>
      <c r="M41" s="677">
        <v>21220</v>
      </c>
      <c r="N41" s="654">
        <v>16729</v>
      </c>
      <c r="O41" s="655">
        <v>15556</v>
      </c>
      <c r="P41" s="654">
        <v>51306</v>
      </c>
      <c r="Q41" s="677">
        <v>19926</v>
      </c>
      <c r="R41" s="654">
        <v>16902</v>
      </c>
      <c r="S41" s="655">
        <v>14478</v>
      </c>
      <c r="V41" s="453"/>
      <c r="W41" s="453"/>
    </row>
    <row r="42" spans="1:23">
      <c r="A42" s="1128"/>
      <c r="B42" s="35"/>
      <c r="C42" s="978" t="s">
        <v>21</v>
      </c>
      <c r="D42" s="697">
        <v>100</v>
      </c>
      <c r="E42" s="698">
        <v>36.374389842182495</v>
      </c>
      <c r="F42" s="676">
        <v>22.335519420237773</v>
      </c>
      <c r="G42" s="698">
        <v>41.290090737579732</v>
      </c>
      <c r="H42" s="697">
        <v>100</v>
      </c>
      <c r="I42" s="698">
        <v>39.798002097245984</v>
      </c>
      <c r="J42" s="676">
        <v>30.124914914362456</v>
      </c>
      <c r="K42" s="698">
        <v>30.077082988391556</v>
      </c>
      <c r="L42" s="697">
        <v>100</v>
      </c>
      <c r="M42" s="698">
        <v>39.659844874310814</v>
      </c>
      <c r="N42" s="676">
        <v>31.266236800299037</v>
      </c>
      <c r="O42" s="699">
        <v>29.073918325390153</v>
      </c>
      <c r="P42" s="697">
        <v>100</v>
      </c>
      <c r="Q42" s="698">
        <v>38.837562858145247</v>
      </c>
      <c r="R42" s="676">
        <v>32.943515378318331</v>
      </c>
      <c r="S42" s="699">
        <v>28.218921763536432</v>
      </c>
    </row>
    <row r="43" spans="1:23">
      <c r="A43" s="1128"/>
      <c r="B43" s="36" t="s">
        <v>317</v>
      </c>
      <c r="C43" s="979" t="s">
        <v>198</v>
      </c>
      <c r="D43" s="693">
        <v>74725</v>
      </c>
      <c r="E43" s="692">
        <v>34280</v>
      </c>
      <c r="F43" s="693">
        <v>4965</v>
      </c>
      <c r="G43" s="692">
        <v>35480</v>
      </c>
      <c r="H43" s="693">
        <v>60986</v>
      </c>
      <c r="I43" s="692">
        <v>33100</v>
      </c>
      <c r="J43" s="693">
        <v>5203</v>
      </c>
      <c r="K43" s="692">
        <v>22683</v>
      </c>
      <c r="L43" s="693">
        <v>61632</v>
      </c>
      <c r="M43" s="692">
        <v>32839</v>
      </c>
      <c r="N43" s="693">
        <v>5429</v>
      </c>
      <c r="O43" s="700">
        <v>23364</v>
      </c>
      <c r="P43" s="693">
        <v>65819</v>
      </c>
      <c r="Q43" s="692">
        <v>34206</v>
      </c>
      <c r="R43" s="693">
        <v>5477</v>
      </c>
      <c r="S43" s="700">
        <v>26136</v>
      </c>
      <c r="V43" s="453"/>
      <c r="W43" s="453"/>
    </row>
    <row r="44" spans="1:23">
      <c r="A44" s="1125"/>
      <c r="B44" s="37"/>
      <c r="C44" s="974" t="s">
        <v>21</v>
      </c>
      <c r="D44" s="668">
        <v>100</v>
      </c>
      <c r="E44" s="667">
        <v>45.874874539979928</v>
      </c>
      <c r="F44" s="666">
        <v>6.6443626630980264</v>
      </c>
      <c r="G44" s="667">
        <v>47.48076279692205</v>
      </c>
      <c r="H44" s="668">
        <v>100</v>
      </c>
      <c r="I44" s="667">
        <v>54.274751582330374</v>
      </c>
      <c r="J44" s="666">
        <v>8.5314662381530191</v>
      </c>
      <c r="K44" s="667">
        <v>37.19378217951661</v>
      </c>
      <c r="L44" s="668">
        <v>100</v>
      </c>
      <c r="M44" s="667">
        <v>53.2823857736241</v>
      </c>
      <c r="N44" s="666">
        <v>8.8087357217030124</v>
      </c>
      <c r="O44" s="681">
        <v>37.908878504672899</v>
      </c>
      <c r="P44" s="668">
        <v>100</v>
      </c>
      <c r="Q44" s="667">
        <v>51.969795955575137</v>
      </c>
      <c r="R44" s="666">
        <v>8.3213053981373157</v>
      </c>
      <c r="S44" s="681">
        <v>39.708898646287544</v>
      </c>
    </row>
    <row r="45" spans="1:23">
      <c r="A45" s="1124" t="s">
        <v>14</v>
      </c>
      <c r="B45" s="34" t="s">
        <v>316</v>
      </c>
      <c r="C45" s="977" t="s">
        <v>198</v>
      </c>
      <c r="D45" s="654">
        <v>120503</v>
      </c>
      <c r="E45" s="677">
        <v>48880</v>
      </c>
      <c r="F45" s="654">
        <v>32935</v>
      </c>
      <c r="G45" s="677">
        <v>38688</v>
      </c>
      <c r="H45" s="654">
        <v>106934</v>
      </c>
      <c r="I45" s="677">
        <v>46425</v>
      </c>
      <c r="J45" s="654">
        <v>35170</v>
      </c>
      <c r="K45" s="677">
        <v>25339</v>
      </c>
      <c r="L45" s="654">
        <v>95744</v>
      </c>
      <c r="M45" s="677">
        <v>43253</v>
      </c>
      <c r="N45" s="654">
        <v>29322</v>
      </c>
      <c r="O45" s="655">
        <v>23169</v>
      </c>
      <c r="P45" s="654">
        <v>96935</v>
      </c>
      <c r="Q45" s="677">
        <v>41998</v>
      </c>
      <c r="R45" s="654">
        <v>32569</v>
      </c>
      <c r="S45" s="655">
        <v>22368</v>
      </c>
      <c r="V45" s="453"/>
      <c r="W45" s="453"/>
    </row>
    <row r="46" spans="1:23">
      <c r="A46" s="1128"/>
      <c r="B46" s="35"/>
      <c r="C46" s="978" t="s">
        <v>21</v>
      </c>
      <c r="D46" s="697">
        <v>100</v>
      </c>
      <c r="E46" s="698">
        <v>40.563305477871921</v>
      </c>
      <c r="F46" s="676">
        <v>27.331269760918815</v>
      </c>
      <c r="G46" s="698">
        <v>32.105424761209264</v>
      </c>
      <c r="H46" s="697">
        <v>100</v>
      </c>
      <c r="I46" s="698">
        <v>43.414629584603588</v>
      </c>
      <c r="J46" s="676">
        <v>32.889445826397591</v>
      </c>
      <c r="K46" s="698">
        <v>23.695924588998821</v>
      </c>
      <c r="L46" s="697">
        <v>100</v>
      </c>
      <c r="M46" s="698">
        <v>45.175676804812838</v>
      </c>
      <c r="N46" s="676">
        <v>30.625417780748666</v>
      </c>
      <c r="O46" s="699">
        <v>24.198905414438503</v>
      </c>
      <c r="P46" s="697">
        <v>100</v>
      </c>
      <c r="Q46" s="698">
        <v>43.325940062928773</v>
      </c>
      <c r="R46" s="676">
        <v>33.598803321813584</v>
      </c>
      <c r="S46" s="699">
        <v>23.075256615257647</v>
      </c>
    </row>
    <row r="47" spans="1:23">
      <c r="A47" s="1128"/>
      <c r="B47" s="36" t="s">
        <v>317</v>
      </c>
      <c r="C47" s="979" t="s">
        <v>198</v>
      </c>
      <c r="D47" s="693">
        <v>135660</v>
      </c>
      <c r="E47" s="692">
        <v>71405</v>
      </c>
      <c r="F47" s="693">
        <v>14650</v>
      </c>
      <c r="G47" s="692">
        <v>49605</v>
      </c>
      <c r="H47" s="693">
        <v>120844</v>
      </c>
      <c r="I47" s="692">
        <v>69678</v>
      </c>
      <c r="J47" s="693">
        <v>15418</v>
      </c>
      <c r="K47" s="692">
        <v>35748</v>
      </c>
      <c r="L47" s="693">
        <v>118545</v>
      </c>
      <c r="M47" s="692">
        <v>67353</v>
      </c>
      <c r="N47" s="693">
        <v>14672</v>
      </c>
      <c r="O47" s="700">
        <v>36520</v>
      </c>
      <c r="P47" s="693">
        <v>126758</v>
      </c>
      <c r="Q47" s="692">
        <v>70458</v>
      </c>
      <c r="R47" s="693">
        <v>15233</v>
      </c>
      <c r="S47" s="700">
        <v>41067</v>
      </c>
      <c r="V47" s="453"/>
      <c r="W47" s="453"/>
    </row>
    <row r="48" spans="1:23">
      <c r="A48" s="1125"/>
      <c r="B48" s="37"/>
      <c r="C48" s="974" t="s">
        <v>21</v>
      </c>
      <c r="D48" s="668">
        <v>100</v>
      </c>
      <c r="E48" s="667">
        <v>52.635264632168656</v>
      </c>
      <c r="F48" s="666">
        <v>10.799056464691139</v>
      </c>
      <c r="G48" s="667">
        <v>36.565678903140203</v>
      </c>
      <c r="H48" s="668">
        <v>100</v>
      </c>
      <c r="I48" s="667">
        <v>57.659461785442389</v>
      </c>
      <c r="J48" s="666">
        <v>12.758597861706001</v>
      </c>
      <c r="K48" s="667">
        <v>29.58194035285161</v>
      </c>
      <c r="L48" s="668">
        <v>100</v>
      </c>
      <c r="M48" s="667">
        <v>56.81639883588511</v>
      </c>
      <c r="N48" s="666">
        <v>12.376734573368763</v>
      </c>
      <c r="O48" s="681">
        <v>30.806866590746129</v>
      </c>
      <c r="P48" s="668">
        <v>100</v>
      </c>
      <c r="Q48" s="667">
        <v>55.584657378626986</v>
      </c>
      <c r="R48" s="666">
        <v>12.017387462724246</v>
      </c>
      <c r="S48" s="681">
        <v>32.397955158648763</v>
      </c>
    </row>
    <row r="49" spans="1:23">
      <c r="A49" s="1128" t="s">
        <v>15</v>
      </c>
      <c r="B49" s="34" t="s">
        <v>316</v>
      </c>
      <c r="C49" s="977" t="s">
        <v>198</v>
      </c>
      <c r="D49" s="654">
        <v>28201</v>
      </c>
      <c r="E49" s="677">
        <v>10957</v>
      </c>
      <c r="F49" s="654">
        <v>6909</v>
      </c>
      <c r="G49" s="677">
        <v>10335</v>
      </c>
      <c r="H49" s="654">
        <v>24761</v>
      </c>
      <c r="I49" s="677">
        <v>9611</v>
      </c>
      <c r="J49" s="654">
        <v>8885</v>
      </c>
      <c r="K49" s="677">
        <v>6265</v>
      </c>
      <c r="L49" s="654">
        <v>24592</v>
      </c>
      <c r="M49" s="677">
        <v>9677</v>
      </c>
      <c r="N49" s="654">
        <v>8909</v>
      </c>
      <c r="O49" s="655">
        <v>6006</v>
      </c>
      <c r="P49" s="654">
        <v>23479</v>
      </c>
      <c r="Q49" s="677">
        <v>8617</v>
      </c>
      <c r="R49" s="654">
        <v>8550</v>
      </c>
      <c r="S49" s="655">
        <v>6312</v>
      </c>
      <c r="V49" s="453"/>
      <c r="W49" s="453"/>
    </row>
    <row r="50" spans="1:23">
      <c r="A50" s="1128"/>
      <c r="B50" s="35"/>
      <c r="C50" s="978" t="s">
        <v>21</v>
      </c>
      <c r="D50" s="697">
        <v>100</v>
      </c>
      <c r="E50" s="698">
        <v>38.853232154888126</v>
      </c>
      <c r="F50" s="676">
        <v>24.499131236480977</v>
      </c>
      <c r="G50" s="698">
        <v>36.647636608630904</v>
      </c>
      <c r="H50" s="697">
        <v>100</v>
      </c>
      <c r="I50" s="698">
        <v>38.815072089172489</v>
      </c>
      <c r="J50" s="676">
        <v>35.883041880376396</v>
      </c>
      <c r="K50" s="698">
        <v>25.301886030451115</v>
      </c>
      <c r="L50" s="697">
        <v>100</v>
      </c>
      <c r="M50" s="698">
        <v>39.350195185426159</v>
      </c>
      <c r="N50" s="676">
        <v>36.227228366948601</v>
      </c>
      <c r="O50" s="699">
        <v>24.422576447625243</v>
      </c>
      <c r="P50" s="697">
        <v>100</v>
      </c>
      <c r="Q50" s="698">
        <v>36.700881638911369</v>
      </c>
      <c r="R50" s="676">
        <v>36.415520252140212</v>
      </c>
      <c r="S50" s="699">
        <v>26.883598108948419</v>
      </c>
    </row>
    <row r="51" spans="1:23">
      <c r="A51" s="1128"/>
      <c r="B51" s="36" t="s">
        <v>317</v>
      </c>
      <c r="C51" s="979" t="s">
        <v>198</v>
      </c>
      <c r="D51" s="693">
        <v>31563</v>
      </c>
      <c r="E51" s="692">
        <v>16148</v>
      </c>
      <c r="F51" s="693">
        <v>3472</v>
      </c>
      <c r="G51" s="692">
        <v>11943</v>
      </c>
      <c r="H51" s="693">
        <v>27824</v>
      </c>
      <c r="I51" s="692">
        <v>15299</v>
      </c>
      <c r="J51" s="693">
        <v>4399</v>
      </c>
      <c r="K51" s="692">
        <v>8126</v>
      </c>
      <c r="L51" s="693">
        <v>28576</v>
      </c>
      <c r="M51" s="692">
        <v>15570</v>
      </c>
      <c r="N51" s="693">
        <v>4475</v>
      </c>
      <c r="O51" s="700">
        <v>8531</v>
      </c>
      <c r="P51" s="693">
        <v>29788</v>
      </c>
      <c r="Q51" s="692">
        <v>15689</v>
      </c>
      <c r="R51" s="693">
        <v>4180</v>
      </c>
      <c r="S51" s="700">
        <v>9919</v>
      </c>
      <c r="V51" s="453"/>
      <c r="W51" s="453"/>
    </row>
    <row r="52" spans="1:23">
      <c r="A52" s="1128"/>
      <c r="B52" s="37"/>
      <c r="C52" s="974" t="s">
        <v>21</v>
      </c>
      <c r="D52" s="668">
        <v>100</v>
      </c>
      <c r="E52" s="667">
        <v>51.161169724043972</v>
      </c>
      <c r="F52" s="666">
        <v>11.000221778664892</v>
      </c>
      <c r="G52" s="667">
        <v>37.838608497291133</v>
      </c>
      <c r="H52" s="668">
        <v>100</v>
      </c>
      <c r="I52" s="667">
        <v>54.984905117883841</v>
      </c>
      <c r="J52" s="666">
        <v>15.810092006900517</v>
      </c>
      <c r="K52" s="667">
        <v>29.205002875215641</v>
      </c>
      <c r="L52" s="668">
        <v>100</v>
      </c>
      <c r="M52" s="667">
        <v>54.486282194848826</v>
      </c>
      <c r="N52" s="666">
        <v>15.659994400895858</v>
      </c>
      <c r="O52" s="681">
        <v>29.853723404255316</v>
      </c>
      <c r="P52" s="668">
        <v>100</v>
      </c>
      <c r="Q52" s="667">
        <v>52.668859943601454</v>
      </c>
      <c r="R52" s="666">
        <v>14.032496307237812</v>
      </c>
      <c r="S52" s="681">
        <v>33.298643749160732</v>
      </c>
    </row>
    <row r="53" spans="1:23">
      <c r="A53" s="1124" t="s">
        <v>16</v>
      </c>
      <c r="B53" s="34" t="s">
        <v>316</v>
      </c>
      <c r="C53" s="977" t="s">
        <v>198</v>
      </c>
      <c r="D53" s="654">
        <v>6807.8667327502262</v>
      </c>
      <c r="E53" s="677">
        <v>3019</v>
      </c>
      <c r="F53" s="654">
        <v>1247</v>
      </c>
      <c r="G53" s="677">
        <v>2541.8667327502262</v>
      </c>
      <c r="H53" s="654">
        <v>5998</v>
      </c>
      <c r="I53" s="677">
        <v>2501</v>
      </c>
      <c r="J53" s="654">
        <v>1870</v>
      </c>
      <c r="K53" s="677">
        <v>1627</v>
      </c>
      <c r="L53" s="654">
        <v>5349.7817178881005</v>
      </c>
      <c r="M53" s="677">
        <v>2177.781717888101</v>
      </c>
      <c r="N53" s="654">
        <v>1733.9368811881186</v>
      </c>
      <c r="O53" s="655">
        <v>1438.0631188118812</v>
      </c>
      <c r="P53" s="654">
        <v>5066</v>
      </c>
      <c r="Q53" s="677">
        <v>1799</v>
      </c>
      <c r="R53" s="654">
        <v>1863</v>
      </c>
      <c r="S53" s="655">
        <v>1404</v>
      </c>
      <c r="V53" s="453"/>
      <c r="W53" s="453"/>
    </row>
    <row r="54" spans="1:23">
      <c r="A54" s="1128"/>
      <c r="B54" s="35"/>
      <c r="C54" s="978" t="s">
        <v>21</v>
      </c>
      <c r="D54" s="697">
        <v>100</v>
      </c>
      <c r="E54" s="698">
        <v>44.345756439042269</v>
      </c>
      <c r="F54" s="676">
        <v>18.317044809369232</v>
      </c>
      <c r="G54" s="698">
        <v>37.337198751588502</v>
      </c>
      <c r="H54" s="697">
        <v>100</v>
      </c>
      <c r="I54" s="698">
        <v>41.697232410803601</v>
      </c>
      <c r="J54" s="676">
        <v>31.177059019673226</v>
      </c>
      <c r="K54" s="698">
        <v>27.125708569523177</v>
      </c>
      <c r="L54" s="697">
        <v>100</v>
      </c>
      <c r="M54" s="698">
        <v>40.707861231164586</v>
      </c>
      <c r="N54" s="676">
        <v>32.411357558577436</v>
      </c>
      <c r="O54" s="699">
        <v>26.880781210257982</v>
      </c>
      <c r="P54" s="697">
        <v>100</v>
      </c>
      <c r="Q54" s="698">
        <v>35.511251480457958</v>
      </c>
      <c r="R54" s="676">
        <v>36.774575602052899</v>
      </c>
      <c r="S54" s="699">
        <v>27.714172917489144</v>
      </c>
    </row>
    <row r="55" spans="1:23">
      <c r="A55" s="1128"/>
      <c r="B55" s="36" t="s">
        <v>317</v>
      </c>
      <c r="C55" s="979" t="s">
        <v>198</v>
      </c>
      <c r="D55" s="693">
        <v>7305.5627744780195</v>
      </c>
      <c r="E55" s="692">
        <v>4098</v>
      </c>
      <c r="F55" s="693">
        <v>261</v>
      </c>
      <c r="G55" s="692">
        <v>2946.5627744780195</v>
      </c>
      <c r="H55" s="693">
        <v>6044.9587888982333</v>
      </c>
      <c r="I55" s="692">
        <v>3480</v>
      </c>
      <c r="J55" s="693">
        <v>424.95878889823382</v>
      </c>
      <c r="K55" s="692">
        <v>2140</v>
      </c>
      <c r="L55" s="693">
        <v>5758.5326055007226</v>
      </c>
      <c r="M55" s="692">
        <v>3294.5326055007231</v>
      </c>
      <c r="N55" s="693">
        <v>440.63165667088924</v>
      </c>
      <c r="O55" s="700">
        <v>2023.3683433291105</v>
      </c>
      <c r="P55" s="693">
        <v>6100</v>
      </c>
      <c r="Q55" s="692">
        <v>3157</v>
      </c>
      <c r="R55" s="693">
        <v>561</v>
      </c>
      <c r="S55" s="700">
        <v>2382</v>
      </c>
      <c r="V55" s="453"/>
      <c r="W55" s="453"/>
    </row>
    <row r="56" spans="1:23">
      <c r="A56" s="1125"/>
      <c r="B56" s="37"/>
      <c r="C56" s="974" t="s">
        <v>21</v>
      </c>
      <c r="D56" s="668">
        <v>100</v>
      </c>
      <c r="E56" s="667">
        <v>56.094241148900416</v>
      </c>
      <c r="F56" s="666">
        <v>3.5726200438904363</v>
      </c>
      <c r="G56" s="667">
        <v>40.333138807209153</v>
      </c>
      <c r="H56" s="668">
        <v>100</v>
      </c>
      <c r="I56" s="667">
        <v>57.568630681008692</v>
      </c>
      <c r="J56" s="666">
        <v>7.0299699921641272</v>
      </c>
      <c r="K56" s="667">
        <v>35.401399326827189</v>
      </c>
      <c r="L56" s="668">
        <v>100</v>
      </c>
      <c r="M56" s="667">
        <v>57.211321550106135</v>
      </c>
      <c r="N56" s="666">
        <v>7.6518044935611664</v>
      </c>
      <c r="O56" s="681">
        <v>35.136873956332707</v>
      </c>
      <c r="P56" s="668">
        <v>100</v>
      </c>
      <c r="Q56" s="667">
        <v>51.754098360655746</v>
      </c>
      <c r="R56" s="666">
        <v>9.1967213114754109</v>
      </c>
      <c r="S56" s="681">
        <v>39.049180327868854</v>
      </c>
    </row>
    <row r="57" spans="1:23">
      <c r="A57" s="1128" t="s">
        <v>17</v>
      </c>
      <c r="B57" s="34" t="s">
        <v>316</v>
      </c>
      <c r="C57" s="977" t="s">
        <v>198</v>
      </c>
      <c r="D57" s="654">
        <v>28137</v>
      </c>
      <c r="E57" s="677">
        <v>11149</v>
      </c>
      <c r="F57" s="654">
        <v>12661</v>
      </c>
      <c r="G57" s="677">
        <v>4327</v>
      </c>
      <c r="H57" s="654">
        <v>17811</v>
      </c>
      <c r="I57" s="677">
        <v>6578</v>
      </c>
      <c r="J57" s="654">
        <v>8910</v>
      </c>
      <c r="K57" s="677">
        <v>2323</v>
      </c>
      <c r="L57" s="654">
        <v>17745</v>
      </c>
      <c r="M57" s="677">
        <v>6622</v>
      </c>
      <c r="N57" s="654">
        <v>8743</v>
      </c>
      <c r="O57" s="655">
        <v>2380</v>
      </c>
      <c r="P57" s="654">
        <v>17981</v>
      </c>
      <c r="Q57" s="677">
        <v>6456</v>
      </c>
      <c r="R57" s="654">
        <v>8975</v>
      </c>
      <c r="S57" s="655">
        <v>2550</v>
      </c>
      <c r="V57" s="453"/>
      <c r="W57" s="453"/>
    </row>
    <row r="58" spans="1:23">
      <c r="A58" s="1128"/>
      <c r="B58" s="35"/>
      <c r="C58" s="978" t="s">
        <v>21</v>
      </c>
      <c r="D58" s="697">
        <v>100</v>
      </c>
      <c r="E58" s="698">
        <v>39.623982656288867</v>
      </c>
      <c r="F58" s="676">
        <v>44.997689874542417</v>
      </c>
      <c r="G58" s="698">
        <v>15.37832746916871</v>
      </c>
      <c r="H58" s="697">
        <v>100</v>
      </c>
      <c r="I58" s="698">
        <v>36.932232889787208</v>
      </c>
      <c r="J58" s="676">
        <v>50.025265285497724</v>
      </c>
      <c r="K58" s="698">
        <v>13.042501824715064</v>
      </c>
      <c r="L58" s="697">
        <v>100</v>
      </c>
      <c r="M58" s="698">
        <v>37.317554240631161</v>
      </c>
      <c r="N58" s="676">
        <v>49.270216962524657</v>
      </c>
      <c r="O58" s="699">
        <v>13.412228796844181</v>
      </c>
      <c r="P58" s="697">
        <v>100</v>
      </c>
      <c r="Q58" s="698">
        <v>35.904565930704635</v>
      </c>
      <c r="R58" s="676">
        <v>49.913797897780995</v>
      </c>
      <c r="S58" s="699">
        <v>14.181636171514375</v>
      </c>
    </row>
    <row r="59" spans="1:23">
      <c r="A59" s="1128"/>
      <c r="B59" s="36" t="s">
        <v>317</v>
      </c>
      <c r="C59" s="979" t="s">
        <v>198</v>
      </c>
      <c r="D59" s="693">
        <v>29028</v>
      </c>
      <c r="E59" s="692">
        <v>17805</v>
      </c>
      <c r="F59" s="693">
        <v>4485</v>
      </c>
      <c r="G59" s="692">
        <v>6738</v>
      </c>
      <c r="H59" s="693">
        <v>16686</v>
      </c>
      <c r="I59" s="692">
        <v>10695</v>
      </c>
      <c r="J59" s="693">
        <v>2735</v>
      </c>
      <c r="K59" s="692">
        <v>3256</v>
      </c>
      <c r="L59" s="693">
        <v>17824</v>
      </c>
      <c r="M59" s="692">
        <v>11031</v>
      </c>
      <c r="N59" s="693">
        <v>2634</v>
      </c>
      <c r="O59" s="700">
        <v>4159</v>
      </c>
      <c r="P59" s="693">
        <v>19775</v>
      </c>
      <c r="Q59" s="692">
        <v>11910</v>
      </c>
      <c r="R59" s="693">
        <v>2964</v>
      </c>
      <c r="S59" s="700">
        <v>4901</v>
      </c>
      <c r="V59" s="453"/>
      <c r="W59" s="453"/>
    </row>
    <row r="60" spans="1:23">
      <c r="A60" s="1125"/>
      <c r="B60" s="37"/>
      <c r="C60" s="974" t="s">
        <v>21</v>
      </c>
      <c r="D60" s="668">
        <v>100</v>
      </c>
      <c r="E60" s="667">
        <v>61.337329474989666</v>
      </c>
      <c r="F60" s="666">
        <v>15.450599421248452</v>
      </c>
      <c r="G60" s="667">
        <v>23.212071103761886</v>
      </c>
      <c r="H60" s="668">
        <v>100</v>
      </c>
      <c r="I60" s="667">
        <v>64.095649047105368</v>
      </c>
      <c r="J60" s="666">
        <v>16.390986455711378</v>
      </c>
      <c r="K60" s="667">
        <v>19.513364497183268</v>
      </c>
      <c r="L60" s="668">
        <v>100</v>
      </c>
      <c r="M60" s="667">
        <v>61.888464991023341</v>
      </c>
      <c r="N60" s="666">
        <v>14.777827648114902</v>
      </c>
      <c r="O60" s="681">
        <v>23.333707360861762</v>
      </c>
      <c r="P60" s="668">
        <v>100</v>
      </c>
      <c r="Q60" s="667">
        <v>60.227560050568897</v>
      </c>
      <c r="R60" s="666">
        <v>14.988621997471554</v>
      </c>
      <c r="S60" s="681">
        <v>24.783817951959545</v>
      </c>
    </row>
    <row r="61" spans="1:23">
      <c r="A61" s="1128" t="s">
        <v>18</v>
      </c>
      <c r="B61" s="34" t="s">
        <v>316</v>
      </c>
      <c r="C61" s="977" t="s">
        <v>198</v>
      </c>
      <c r="D61" s="654">
        <v>16698</v>
      </c>
      <c r="E61" s="677">
        <v>6634</v>
      </c>
      <c r="F61" s="654">
        <v>7087</v>
      </c>
      <c r="G61" s="677">
        <v>2977</v>
      </c>
      <c r="H61" s="654">
        <v>10818</v>
      </c>
      <c r="I61" s="677">
        <v>3778</v>
      </c>
      <c r="J61" s="654">
        <v>5549</v>
      </c>
      <c r="K61" s="677">
        <v>1491</v>
      </c>
      <c r="L61" s="654">
        <v>10091</v>
      </c>
      <c r="M61" s="677">
        <v>3502</v>
      </c>
      <c r="N61" s="654">
        <v>5148</v>
      </c>
      <c r="O61" s="655">
        <v>1441</v>
      </c>
      <c r="P61" s="654">
        <v>9681</v>
      </c>
      <c r="Q61" s="677">
        <v>3302</v>
      </c>
      <c r="R61" s="654">
        <v>4849</v>
      </c>
      <c r="S61" s="655">
        <v>1530</v>
      </c>
      <c r="V61" s="453"/>
      <c r="W61" s="453"/>
    </row>
    <row r="62" spans="1:23">
      <c r="A62" s="1128"/>
      <c r="B62" s="35"/>
      <c r="C62" s="978" t="s">
        <v>21</v>
      </c>
      <c r="D62" s="697">
        <v>100</v>
      </c>
      <c r="E62" s="698">
        <v>39.72930889926937</v>
      </c>
      <c r="F62" s="676">
        <v>42.442208647742248</v>
      </c>
      <c r="G62" s="698">
        <v>17.828482452988382</v>
      </c>
      <c r="H62" s="697">
        <v>100</v>
      </c>
      <c r="I62" s="698">
        <v>34.923276021445737</v>
      </c>
      <c r="J62" s="676">
        <v>51.294139397300796</v>
      </c>
      <c r="K62" s="698">
        <v>13.782584581253465</v>
      </c>
      <c r="L62" s="697">
        <v>100</v>
      </c>
      <c r="M62" s="698">
        <v>34.704191854127444</v>
      </c>
      <c r="N62" s="676">
        <v>51.015756614805277</v>
      </c>
      <c r="O62" s="699">
        <v>14.280051531067286</v>
      </c>
      <c r="P62" s="697">
        <v>100</v>
      </c>
      <c r="Q62" s="698">
        <v>34.108046689391593</v>
      </c>
      <c r="R62" s="676">
        <v>50.087800847019935</v>
      </c>
      <c r="S62" s="699">
        <v>15.804152463588473</v>
      </c>
    </row>
    <row r="63" spans="1:23">
      <c r="A63" s="1128"/>
      <c r="B63" s="36" t="s">
        <v>317</v>
      </c>
      <c r="C63" s="979" t="s">
        <v>198</v>
      </c>
      <c r="D63" s="693">
        <v>18178</v>
      </c>
      <c r="E63" s="692">
        <v>10844</v>
      </c>
      <c r="F63" s="693">
        <v>2329</v>
      </c>
      <c r="G63" s="692">
        <v>5005</v>
      </c>
      <c r="H63" s="693">
        <v>10289</v>
      </c>
      <c r="I63" s="692">
        <v>6411</v>
      </c>
      <c r="J63" s="693">
        <v>1590</v>
      </c>
      <c r="K63" s="692">
        <v>2288</v>
      </c>
      <c r="L63" s="693">
        <v>10034</v>
      </c>
      <c r="M63" s="692">
        <v>6207</v>
      </c>
      <c r="N63" s="693">
        <v>1446</v>
      </c>
      <c r="O63" s="700">
        <v>2381</v>
      </c>
      <c r="P63" s="693">
        <v>11263</v>
      </c>
      <c r="Q63" s="692">
        <v>6307</v>
      </c>
      <c r="R63" s="693">
        <v>1556</v>
      </c>
      <c r="S63" s="700">
        <v>3400</v>
      </c>
      <c r="V63" s="453"/>
      <c r="W63" s="453"/>
    </row>
    <row r="64" spans="1:23">
      <c r="A64" s="1125"/>
      <c r="B64" s="37"/>
      <c r="C64" s="974" t="s">
        <v>21</v>
      </c>
      <c r="D64" s="668">
        <v>100</v>
      </c>
      <c r="E64" s="667">
        <v>59.654527450764661</v>
      </c>
      <c r="F64" s="666">
        <v>12.812190560017603</v>
      </c>
      <c r="G64" s="667">
        <v>27.533281989217734</v>
      </c>
      <c r="H64" s="668">
        <v>100</v>
      </c>
      <c r="I64" s="667">
        <v>62.309262318981439</v>
      </c>
      <c r="J64" s="666">
        <v>15.453396831567693</v>
      </c>
      <c r="K64" s="667">
        <v>22.23734084945087</v>
      </c>
      <c r="L64" s="668">
        <v>100</v>
      </c>
      <c r="M64" s="667">
        <v>61.859677097867248</v>
      </c>
      <c r="N64" s="666">
        <v>14.411002591189954</v>
      </c>
      <c r="O64" s="681">
        <v>23.729320310942796</v>
      </c>
      <c r="P64" s="668">
        <v>100</v>
      </c>
      <c r="Q64" s="667">
        <v>55.997513983840896</v>
      </c>
      <c r="R64" s="666">
        <v>13.815146941312262</v>
      </c>
      <c r="S64" s="681">
        <v>30.187339074846843</v>
      </c>
    </row>
    <row r="65" spans="1:23">
      <c r="A65" s="1128" t="s">
        <v>19</v>
      </c>
      <c r="B65" s="34" t="s">
        <v>316</v>
      </c>
      <c r="C65" s="977" t="s">
        <v>198</v>
      </c>
      <c r="D65" s="654">
        <v>20222</v>
      </c>
      <c r="E65" s="677">
        <v>9070</v>
      </c>
      <c r="F65" s="654">
        <v>4240</v>
      </c>
      <c r="G65" s="677">
        <v>6912</v>
      </c>
      <c r="H65" s="654">
        <v>19078</v>
      </c>
      <c r="I65" s="677">
        <v>7882</v>
      </c>
      <c r="J65" s="654">
        <v>5151</v>
      </c>
      <c r="K65" s="677">
        <v>6045</v>
      </c>
      <c r="L65" s="654">
        <v>18438</v>
      </c>
      <c r="M65" s="677">
        <v>8100</v>
      </c>
      <c r="N65" s="654">
        <v>5629</v>
      </c>
      <c r="O65" s="655">
        <v>4709</v>
      </c>
      <c r="P65" s="654">
        <v>17558</v>
      </c>
      <c r="Q65" s="677">
        <v>7332</v>
      </c>
      <c r="R65" s="654">
        <v>5473</v>
      </c>
      <c r="S65" s="655">
        <v>4753</v>
      </c>
      <c r="V65" s="453"/>
      <c r="W65" s="453"/>
    </row>
    <row r="66" spans="1:23">
      <c r="A66" s="1128"/>
      <c r="B66" s="35"/>
      <c r="C66" s="978" t="s">
        <v>21</v>
      </c>
      <c r="D66" s="697">
        <v>100</v>
      </c>
      <c r="E66" s="698">
        <v>44.852141232321237</v>
      </c>
      <c r="F66" s="676">
        <v>20.96726337652062</v>
      </c>
      <c r="G66" s="698">
        <v>34.18059539115815</v>
      </c>
      <c r="H66" s="697">
        <v>100</v>
      </c>
      <c r="I66" s="698">
        <v>41.31460320788343</v>
      </c>
      <c r="J66" s="676">
        <v>26.99968550162491</v>
      </c>
      <c r="K66" s="698">
        <v>31.685711290491664</v>
      </c>
      <c r="L66" s="697">
        <v>100</v>
      </c>
      <c r="M66" s="698">
        <v>43.931012040351447</v>
      </c>
      <c r="N66" s="676">
        <v>30.529341577177565</v>
      </c>
      <c r="O66" s="699">
        <v>25.539646382470981</v>
      </c>
      <c r="P66" s="697">
        <v>100</v>
      </c>
      <c r="Q66" s="698">
        <v>41.758742453582414</v>
      </c>
      <c r="R66" s="676">
        <v>31.170976193188288</v>
      </c>
      <c r="S66" s="699">
        <v>27.070281353229298</v>
      </c>
    </row>
    <row r="67" spans="1:23">
      <c r="A67" s="1128"/>
      <c r="B67" s="36" t="s">
        <v>317</v>
      </c>
      <c r="C67" s="979" t="s">
        <v>198</v>
      </c>
      <c r="D67" s="693">
        <v>22120</v>
      </c>
      <c r="E67" s="692">
        <v>11422</v>
      </c>
      <c r="F67" s="693">
        <v>1641</v>
      </c>
      <c r="G67" s="692">
        <v>9057</v>
      </c>
      <c r="H67" s="693">
        <v>21629</v>
      </c>
      <c r="I67" s="692">
        <v>10733</v>
      </c>
      <c r="J67" s="693">
        <v>2581</v>
      </c>
      <c r="K67" s="692">
        <v>8315</v>
      </c>
      <c r="L67" s="693">
        <v>22422</v>
      </c>
      <c r="M67" s="692">
        <v>11241</v>
      </c>
      <c r="N67" s="693">
        <v>3158</v>
      </c>
      <c r="O67" s="700">
        <v>8023</v>
      </c>
      <c r="P67" s="693">
        <v>23000</v>
      </c>
      <c r="Q67" s="692">
        <v>11350</v>
      </c>
      <c r="R67" s="693">
        <v>3002</v>
      </c>
      <c r="S67" s="700">
        <v>8648</v>
      </c>
      <c r="V67" s="453"/>
      <c r="W67" s="453"/>
    </row>
    <row r="68" spans="1:23">
      <c r="A68" s="1128"/>
      <c r="B68" s="37"/>
      <c r="C68" s="974" t="s">
        <v>21</v>
      </c>
      <c r="D68" s="668">
        <v>100</v>
      </c>
      <c r="E68" s="667">
        <v>51.636528028933093</v>
      </c>
      <c r="F68" s="666">
        <v>7.4186256781193487</v>
      </c>
      <c r="G68" s="667">
        <v>40.94484629294756</v>
      </c>
      <c r="H68" s="668">
        <v>100</v>
      </c>
      <c r="I68" s="667">
        <v>49.623191086041892</v>
      </c>
      <c r="J68" s="666">
        <v>11.9330528457164</v>
      </c>
      <c r="K68" s="667">
        <v>38.443756068241711</v>
      </c>
      <c r="L68" s="668">
        <v>100</v>
      </c>
      <c r="M68" s="667">
        <v>50.133797163500141</v>
      </c>
      <c r="N68" s="666">
        <v>14.084381411114084</v>
      </c>
      <c r="O68" s="681">
        <v>35.781821425385779</v>
      </c>
      <c r="P68" s="668">
        <v>100</v>
      </c>
      <c r="Q68" s="667">
        <v>49.347826086956523</v>
      </c>
      <c r="R68" s="666">
        <v>13.052173913043477</v>
      </c>
      <c r="S68" s="681">
        <v>37.6</v>
      </c>
    </row>
    <row r="69" spans="1:23">
      <c r="A69" s="1124" t="s">
        <v>20</v>
      </c>
      <c r="B69" s="34" t="s">
        <v>316</v>
      </c>
      <c r="C69" s="977" t="s">
        <v>198</v>
      </c>
      <c r="D69" s="654">
        <v>15278</v>
      </c>
      <c r="E69" s="677">
        <v>6074</v>
      </c>
      <c r="F69" s="654">
        <v>6294</v>
      </c>
      <c r="G69" s="677">
        <v>2910</v>
      </c>
      <c r="H69" s="654">
        <v>9509</v>
      </c>
      <c r="I69" s="677">
        <v>3451</v>
      </c>
      <c r="J69" s="654">
        <v>4826</v>
      </c>
      <c r="K69" s="677">
        <v>1232</v>
      </c>
      <c r="L69" s="654">
        <v>8777</v>
      </c>
      <c r="M69" s="677">
        <v>3324</v>
      </c>
      <c r="N69" s="654">
        <v>4238</v>
      </c>
      <c r="O69" s="655">
        <v>1215</v>
      </c>
      <c r="P69" s="654">
        <v>8716</v>
      </c>
      <c r="Q69" s="677">
        <v>3119</v>
      </c>
      <c r="R69" s="654">
        <v>4336</v>
      </c>
      <c r="S69" s="655">
        <v>1261</v>
      </c>
      <c r="V69" s="453"/>
      <c r="W69" s="453"/>
    </row>
    <row r="70" spans="1:23">
      <c r="A70" s="1128"/>
      <c r="B70" s="35"/>
      <c r="C70" s="978" t="s">
        <v>21</v>
      </c>
      <c r="D70" s="697">
        <v>100</v>
      </c>
      <c r="E70" s="698">
        <v>39.756512632543526</v>
      </c>
      <c r="F70" s="676">
        <v>41.196491687393639</v>
      </c>
      <c r="G70" s="698">
        <v>19.046995680062835</v>
      </c>
      <c r="H70" s="697">
        <v>100</v>
      </c>
      <c r="I70" s="698">
        <v>36.291933957303605</v>
      </c>
      <c r="J70" s="676">
        <v>50.751919234409506</v>
      </c>
      <c r="K70" s="698">
        <v>12.956146808286887</v>
      </c>
      <c r="L70" s="697">
        <v>100</v>
      </c>
      <c r="M70" s="698">
        <v>37.871710151532412</v>
      </c>
      <c r="N70" s="676">
        <v>48.285291101743191</v>
      </c>
      <c r="O70" s="699">
        <v>13.842998746724394</v>
      </c>
      <c r="P70" s="697">
        <v>100</v>
      </c>
      <c r="Q70" s="698">
        <v>35.784763653051861</v>
      </c>
      <c r="R70" s="676">
        <v>49.747590637907294</v>
      </c>
      <c r="S70" s="699">
        <v>14.467645709040845</v>
      </c>
    </row>
    <row r="71" spans="1:23">
      <c r="A71" s="1128"/>
      <c r="B71" s="36" t="s">
        <v>317</v>
      </c>
      <c r="C71" s="979" t="s">
        <v>198</v>
      </c>
      <c r="D71" s="693">
        <v>16934</v>
      </c>
      <c r="E71" s="692">
        <v>10363</v>
      </c>
      <c r="F71" s="693">
        <v>1983</v>
      </c>
      <c r="G71" s="692">
        <v>4588</v>
      </c>
      <c r="H71" s="693">
        <v>9127</v>
      </c>
      <c r="I71" s="692">
        <v>5956</v>
      </c>
      <c r="J71" s="693">
        <v>1347</v>
      </c>
      <c r="K71" s="692">
        <v>1824</v>
      </c>
      <c r="L71" s="693">
        <v>9457</v>
      </c>
      <c r="M71" s="692">
        <v>6044</v>
      </c>
      <c r="N71" s="693">
        <v>1280</v>
      </c>
      <c r="O71" s="700">
        <v>2133</v>
      </c>
      <c r="P71" s="693">
        <v>10338</v>
      </c>
      <c r="Q71" s="692">
        <v>6335</v>
      </c>
      <c r="R71" s="693">
        <v>1336</v>
      </c>
      <c r="S71" s="700">
        <v>2667</v>
      </c>
      <c r="V71" s="453"/>
      <c r="W71" s="453"/>
    </row>
    <row r="72" spans="1:23">
      <c r="A72" s="1125"/>
      <c r="B72" s="37"/>
      <c r="C72" s="974" t="s">
        <v>21</v>
      </c>
      <c r="D72" s="668">
        <v>100</v>
      </c>
      <c r="E72" s="667">
        <v>61.196409590173616</v>
      </c>
      <c r="F72" s="666">
        <v>11.710168890988545</v>
      </c>
      <c r="G72" s="667">
        <v>27.09342151883784</v>
      </c>
      <c r="H72" s="668">
        <v>100</v>
      </c>
      <c r="I72" s="667">
        <v>65.256929987947842</v>
      </c>
      <c r="J72" s="666">
        <v>14.758409115810235</v>
      </c>
      <c r="K72" s="667">
        <v>19.98466089624192</v>
      </c>
      <c r="L72" s="668">
        <v>100</v>
      </c>
      <c r="M72" s="667">
        <v>63.910330971766946</v>
      </c>
      <c r="N72" s="666">
        <v>13.534947657819604</v>
      </c>
      <c r="O72" s="681">
        <v>22.55472137041345</v>
      </c>
      <c r="P72" s="668">
        <v>100</v>
      </c>
      <c r="Q72" s="667">
        <v>61.27877732636874</v>
      </c>
      <c r="R72" s="666">
        <v>12.923195976010835</v>
      </c>
      <c r="S72" s="681">
        <v>25.798026697620429</v>
      </c>
    </row>
    <row r="73" spans="1:23">
      <c r="A73" s="454"/>
      <c r="B73" s="454"/>
      <c r="C73" s="454"/>
      <c r="D73" s="454"/>
      <c r="E73" s="454"/>
      <c r="F73" s="454"/>
      <c r="G73" s="454"/>
      <c r="H73" s="454"/>
      <c r="I73" s="454"/>
      <c r="J73" s="454"/>
      <c r="K73" s="454"/>
      <c r="L73" s="454"/>
      <c r="M73" s="454"/>
      <c r="N73" s="454"/>
      <c r="O73" s="454"/>
      <c r="P73" s="454"/>
      <c r="Q73" s="454"/>
      <c r="R73" s="454"/>
      <c r="S73" s="454"/>
    </row>
    <row r="74" spans="1:23" s="503" customFormat="1" ht="15" customHeight="1">
      <c r="A74" s="1135" t="s">
        <v>723</v>
      </c>
      <c r="B74" s="1135"/>
      <c r="C74" s="1135"/>
      <c r="D74" s="1135"/>
      <c r="E74" s="1135"/>
      <c r="F74" s="1135"/>
      <c r="G74" s="1135"/>
      <c r="H74" s="1135"/>
      <c r="I74" s="1135"/>
      <c r="J74" s="1135"/>
      <c r="K74" s="1135"/>
      <c r="L74" s="1135"/>
      <c r="M74" s="1135"/>
      <c r="N74" s="1135"/>
      <c r="O74" s="1135"/>
      <c r="P74" s="1135"/>
      <c r="Q74" s="1135"/>
      <c r="R74" s="1135"/>
      <c r="S74" s="1135"/>
      <c r="T74" s="373"/>
      <c r="U74" s="374"/>
    </row>
    <row r="75" spans="1:23" s="494" customFormat="1" ht="15" customHeight="1">
      <c r="A75" s="495" t="s">
        <v>169</v>
      </c>
      <c r="C75" s="493"/>
      <c r="T75" s="373"/>
      <c r="U75" s="374"/>
    </row>
  </sheetData>
  <sheetProtection algorithmName="SHA-512" hashValue="x1we+kVmxaMaF7yl6tsJrbjXqhdT2wcTZ24gTHbD9jl1O1j1tWXgX4nlwCiZm35nuddPLG+GoNeSHTsr2IXrTA==" saltValue="5Bcg6kDipvKtgyHJQvPUYg==" spinCount="100000" sheet="1" objects="1" scenarios="1"/>
  <mergeCells count="32">
    <mergeCell ref="A74:S74"/>
    <mergeCell ref="Q3:S3"/>
    <mergeCell ref="A5:A8"/>
    <mergeCell ref="A2:C4"/>
    <mergeCell ref="D2:G2"/>
    <mergeCell ref="H2:K2"/>
    <mergeCell ref="L2:O2"/>
    <mergeCell ref="P2:S2"/>
    <mergeCell ref="D3:D4"/>
    <mergeCell ref="E3:G3"/>
    <mergeCell ref="H3:H4"/>
    <mergeCell ref="A57:A60"/>
    <mergeCell ref="A61:A64"/>
    <mergeCell ref="A65:A68"/>
    <mergeCell ref="A69:A72"/>
    <mergeCell ref="A33:A36"/>
    <mergeCell ref="A1:S1"/>
    <mergeCell ref="A29:A32"/>
    <mergeCell ref="I3:K3"/>
    <mergeCell ref="L3:L4"/>
    <mergeCell ref="M3:O3"/>
    <mergeCell ref="P3:P4"/>
    <mergeCell ref="A9:A12"/>
    <mergeCell ref="A13:A16"/>
    <mergeCell ref="A17:A20"/>
    <mergeCell ref="A21:A24"/>
    <mergeCell ref="A25:A28"/>
    <mergeCell ref="A37:A40"/>
    <mergeCell ref="A41:A44"/>
    <mergeCell ref="A45:A48"/>
    <mergeCell ref="A49:A52"/>
    <mergeCell ref="A53:A56"/>
  </mergeCells>
  <hyperlinks>
    <hyperlink ref="U1" location="Inhalt!A1" display="Zurück zum Inhaltsverzeichnis"/>
  </hyperlinks>
  <printOptions gridLinesSet="0"/>
  <pageMargins left="0.39370078740157477" right="0.39370078740157477" top="0.59055118110236238" bottom="0.59055118110236238" header="0.5" footer="0.5"/>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R39"/>
  <sheetViews>
    <sheetView showGridLines="0" zoomScaleNormal="100" workbookViewId="0">
      <selection sqref="A1:J1"/>
    </sheetView>
  </sheetViews>
  <sheetFormatPr baseColWidth="10" defaultColWidth="10.44140625" defaultRowHeight="9"/>
  <cols>
    <col min="1" max="1" width="5.6640625" style="450" customWidth="1"/>
    <col min="2" max="2" width="11.33203125" style="453" customWidth="1"/>
    <col min="3" max="4" width="7.6640625" style="450" customWidth="1"/>
    <col min="5" max="5" width="11.33203125" style="453" customWidth="1"/>
    <col min="6" max="7" width="7.6640625" style="450" customWidth="1"/>
    <col min="8" max="8" width="11.33203125" style="453" customWidth="1"/>
    <col min="9" max="10" width="7.6640625" style="450" customWidth="1"/>
    <col min="11" max="11" width="11.33203125" style="453" customWidth="1"/>
    <col min="12" max="13" width="7.6640625" style="450" customWidth="1"/>
    <col min="14" max="14" width="11.33203125" style="453" customWidth="1"/>
    <col min="15" max="16" width="7.6640625" style="450" customWidth="1"/>
    <col min="17" max="17" width="2" style="366" customWidth="1"/>
    <col min="18" max="18" width="17.21875" style="160" bestFit="1" customWidth="1"/>
    <col min="19" max="19" width="14.33203125" style="450" customWidth="1"/>
    <col min="20" max="16384" width="10.44140625" style="450"/>
  </cols>
  <sheetData>
    <row r="1" spans="1:18" s="260" customFormat="1" ht="32.25" customHeight="1">
      <c r="A1" s="1110" t="s">
        <v>1085</v>
      </c>
      <c r="B1" s="1110"/>
      <c r="C1" s="1110"/>
      <c r="D1" s="1110"/>
      <c r="E1" s="1110"/>
      <c r="F1" s="1110"/>
      <c r="G1" s="1110"/>
      <c r="H1" s="1110"/>
      <c r="I1" s="1110"/>
      <c r="J1" s="1110"/>
      <c r="K1" s="1110"/>
      <c r="L1" s="1110"/>
      <c r="M1" s="1110"/>
      <c r="N1" s="1110"/>
      <c r="O1" s="1110"/>
      <c r="P1" s="1110"/>
      <c r="Q1" s="228"/>
      <c r="R1" s="283" t="s">
        <v>919</v>
      </c>
    </row>
    <row r="2" spans="1:18">
      <c r="A2" s="1130" t="s">
        <v>0</v>
      </c>
      <c r="B2" s="1112">
        <v>2008</v>
      </c>
      <c r="C2" s="1112"/>
      <c r="D2" s="1112"/>
      <c r="E2" s="1112">
        <v>2014</v>
      </c>
      <c r="F2" s="1112"/>
      <c r="G2" s="1112"/>
      <c r="H2" s="1112">
        <v>2015</v>
      </c>
      <c r="I2" s="1112"/>
      <c r="J2" s="1112"/>
      <c r="K2" s="1112">
        <v>2016</v>
      </c>
      <c r="L2" s="1112"/>
      <c r="M2" s="1112"/>
      <c r="N2" s="1112">
        <v>2017</v>
      </c>
      <c r="O2" s="1112"/>
      <c r="P2" s="1113"/>
    </row>
    <row r="3" spans="1:18" ht="15" customHeight="1">
      <c r="A3" s="1127"/>
      <c r="B3" s="1138" t="s">
        <v>196</v>
      </c>
      <c r="C3" s="1106" t="s">
        <v>165</v>
      </c>
      <c r="D3" s="1106"/>
      <c r="E3" s="1138" t="s">
        <v>196</v>
      </c>
      <c r="F3" s="1106" t="s">
        <v>165</v>
      </c>
      <c r="G3" s="1106"/>
      <c r="H3" s="1138" t="s">
        <v>196</v>
      </c>
      <c r="I3" s="1106" t="s">
        <v>165</v>
      </c>
      <c r="J3" s="1106"/>
      <c r="K3" s="1138" t="s">
        <v>196</v>
      </c>
      <c r="L3" s="1106" t="s">
        <v>165</v>
      </c>
      <c r="M3" s="1106"/>
      <c r="N3" s="1138" t="s">
        <v>196</v>
      </c>
      <c r="O3" s="1106" t="s">
        <v>165</v>
      </c>
      <c r="P3" s="1109"/>
    </row>
    <row r="4" spans="1:18" ht="33" customHeight="1">
      <c r="A4" s="1127"/>
      <c r="B4" s="1138"/>
      <c r="C4" s="1136" t="s">
        <v>197</v>
      </c>
      <c r="D4" s="1136"/>
      <c r="E4" s="1138"/>
      <c r="F4" s="1136" t="s">
        <v>197</v>
      </c>
      <c r="G4" s="1136"/>
      <c r="H4" s="1138"/>
      <c r="I4" s="1136" t="s">
        <v>197</v>
      </c>
      <c r="J4" s="1136"/>
      <c r="K4" s="1138"/>
      <c r="L4" s="1136" t="s">
        <v>197</v>
      </c>
      <c r="M4" s="1136"/>
      <c r="N4" s="1138"/>
      <c r="O4" s="1136" t="s">
        <v>197</v>
      </c>
      <c r="P4" s="1137"/>
    </row>
    <row r="5" spans="1:18">
      <c r="A5" s="1140"/>
      <c r="B5" s="1139"/>
      <c r="C5" s="940" t="s">
        <v>198</v>
      </c>
      <c r="D5" s="940" t="s">
        <v>21</v>
      </c>
      <c r="E5" s="1139"/>
      <c r="F5" s="940" t="s">
        <v>198</v>
      </c>
      <c r="G5" s="940" t="s">
        <v>21</v>
      </c>
      <c r="H5" s="1139"/>
      <c r="I5" s="940" t="s">
        <v>198</v>
      </c>
      <c r="J5" s="940" t="s">
        <v>21</v>
      </c>
      <c r="K5" s="1139"/>
      <c r="L5" s="940" t="s">
        <v>198</v>
      </c>
      <c r="M5" s="940" t="s">
        <v>21</v>
      </c>
      <c r="N5" s="1139"/>
      <c r="O5" s="940" t="s">
        <v>198</v>
      </c>
      <c r="P5" s="941" t="s">
        <v>21</v>
      </c>
    </row>
    <row r="6" spans="1:18">
      <c r="A6" s="182" t="s">
        <v>4</v>
      </c>
      <c r="B6" s="637">
        <v>607567</v>
      </c>
      <c r="C6" s="647">
        <v>70653</v>
      </c>
      <c r="D6" s="703">
        <v>11.628840934415463</v>
      </c>
      <c r="E6" s="637">
        <v>518395</v>
      </c>
      <c r="F6" s="647">
        <v>44668</v>
      </c>
      <c r="G6" s="703">
        <v>8.6165954532740479</v>
      </c>
      <c r="H6" s="637">
        <v>516639</v>
      </c>
      <c r="I6" s="637">
        <v>47776</v>
      </c>
      <c r="J6" s="703">
        <v>9.2474629286600507</v>
      </c>
      <c r="K6" s="637">
        <v>509997</v>
      </c>
      <c r="L6" s="637">
        <v>45586</v>
      </c>
      <c r="M6" s="704">
        <v>8.9384839518663846</v>
      </c>
      <c r="N6" s="637">
        <v>515679</v>
      </c>
      <c r="O6" s="637">
        <v>46268</v>
      </c>
      <c r="P6" s="705">
        <v>8.9722482396995034</v>
      </c>
    </row>
    <row r="7" spans="1:18">
      <c r="A7" s="183" t="s">
        <v>5</v>
      </c>
      <c r="B7" s="649">
        <v>81809</v>
      </c>
      <c r="C7" s="639">
        <v>8417</v>
      </c>
      <c r="D7" s="640">
        <v>10.288599053893826</v>
      </c>
      <c r="E7" s="649">
        <v>74038</v>
      </c>
      <c r="F7" s="639">
        <v>11945</v>
      </c>
      <c r="G7" s="640">
        <v>16.133607066641453</v>
      </c>
      <c r="H7" s="649">
        <v>73967</v>
      </c>
      <c r="I7" s="649">
        <v>9542</v>
      </c>
      <c r="J7" s="640">
        <v>12.900347452242217</v>
      </c>
      <c r="K7" s="649">
        <v>73698</v>
      </c>
      <c r="L7" s="649">
        <v>10031</v>
      </c>
      <c r="M7" s="706">
        <v>13.610952807403187</v>
      </c>
      <c r="N7" s="649">
        <v>74066</v>
      </c>
      <c r="O7" s="649">
        <v>9354</v>
      </c>
      <c r="P7" s="641">
        <v>12.629276591148436</v>
      </c>
    </row>
    <row r="8" spans="1:18" ht="12.6" customHeight="1">
      <c r="A8" s="182" t="s">
        <v>6</v>
      </c>
      <c r="B8" s="637">
        <v>103654</v>
      </c>
      <c r="C8" s="647">
        <v>7785</v>
      </c>
      <c r="D8" s="703">
        <v>7.5105639917417557</v>
      </c>
      <c r="E8" s="637">
        <v>91976</v>
      </c>
      <c r="F8" s="647">
        <v>5742</v>
      </c>
      <c r="G8" s="703">
        <v>6.2429329390275727</v>
      </c>
      <c r="H8" s="637">
        <v>92482</v>
      </c>
      <c r="I8" s="637">
        <v>5178</v>
      </c>
      <c r="J8" s="703">
        <v>5.5989273588373951</v>
      </c>
      <c r="K8" s="637">
        <v>90691</v>
      </c>
      <c r="L8" s="637">
        <v>5172</v>
      </c>
      <c r="M8" s="704">
        <v>5.7028812120276546</v>
      </c>
      <c r="N8" s="637">
        <v>92720</v>
      </c>
      <c r="O8" s="637">
        <v>5800</v>
      </c>
      <c r="P8" s="705">
        <v>6.2553925798101817</v>
      </c>
    </row>
    <row r="9" spans="1:18" ht="12.6" customHeight="1">
      <c r="A9" s="183" t="s">
        <v>7</v>
      </c>
      <c r="B9" s="649">
        <v>20697</v>
      </c>
      <c r="C9" s="639">
        <v>1840</v>
      </c>
      <c r="D9" s="640">
        <v>8.8901773203845966</v>
      </c>
      <c r="E9" s="649">
        <v>15919</v>
      </c>
      <c r="F9" s="639">
        <v>787</v>
      </c>
      <c r="G9" s="640">
        <v>4.9437778754946917</v>
      </c>
      <c r="H9" s="649">
        <v>15856</v>
      </c>
      <c r="I9" s="649">
        <v>1062</v>
      </c>
      <c r="J9" s="640">
        <v>6.6977800201816349</v>
      </c>
      <c r="K9" s="649">
        <v>15728</v>
      </c>
      <c r="L9" s="649">
        <v>1073</v>
      </c>
      <c r="M9" s="706">
        <v>6.8222278738555433</v>
      </c>
      <c r="N9" s="649">
        <v>15470</v>
      </c>
      <c r="O9" s="649">
        <v>1008</v>
      </c>
      <c r="P9" s="641">
        <v>6.515837104072399</v>
      </c>
    </row>
    <row r="10" spans="1:18" ht="12.6" customHeight="1">
      <c r="A10" s="182" t="s">
        <v>8</v>
      </c>
      <c r="B10" s="637">
        <v>17336</v>
      </c>
      <c r="C10" s="647">
        <v>2821</v>
      </c>
      <c r="D10" s="703">
        <v>16.272496538993998</v>
      </c>
      <c r="E10" s="637">
        <v>10077</v>
      </c>
      <c r="F10" s="647">
        <v>1055</v>
      </c>
      <c r="G10" s="703">
        <v>10.469385729879924</v>
      </c>
      <c r="H10" s="637">
        <v>10220</v>
      </c>
      <c r="I10" s="637">
        <v>973</v>
      </c>
      <c r="J10" s="703">
        <v>9.5205479452054789</v>
      </c>
      <c r="K10" s="637">
        <v>10025</v>
      </c>
      <c r="L10" s="637">
        <v>1026</v>
      </c>
      <c r="M10" s="704">
        <v>10.234413965087281</v>
      </c>
      <c r="N10" s="637">
        <v>10221</v>
      </c>
      <c r="O10" s="637">
        <v>1127</v>
      </c>
      <c r="P10" s="705">
        <v>11.026318364152235</v>
      </c>
    </row>
    <row r="11" spans="1:18" ht="12.6" customHeight="1">
      <c r="A11" s="183" t="s">
        <v>9</v>
      </c>
      <c r="B11" s="649">
        <v>6307</v>
      </c>
      <c r="C11" s="639">
        <v>638</v>
      </c>
      <c r="D11" s="640">
        <v>10.115744410971935</v>
      </c>
      <c r="E11" s="649">
        <v>5543</v>
      </c>
      <c r="F11" s="639">
        <v>264</v>
      </c>
      <c r="G11" s="640">
        <v>4.7627638462926214</v>
      </c>
      <c r="H11" s="649">
        <v>5543</v>
      </c>
      <c r="I11" s="649">
        <v>264</v>
      </c>
      <c r="J11" s="640">
        <v>4.7627638462926214</v>
      </c>
      <c r="K11" s="649">
        <v>5544</v>
      </c>
      <c r="L11" s="649">
        <v>279</v>
      </c>
      <c r="M11" s="706">
        <v>5.0324675324675328</v>
      </c>
      <c r="N11" s="649">
        <v>5553</v>
      </c>
      <c r="O11" s="649">
        <v>238</v>
      </c>
      <c r="P11" s="641">
        <v>4.2859715469115791</v>
      </c>
    </row>
    <row r="12" spans="1:18" ht="12.6" customHeight="1">
      <c r="A12" s="182" t="s">
        <v>10</v>
      </c>
      <c r="B12" s="637">
        <v>14488</v>
      </c>
      <c r="C12" s="647">
        <v>1507</v>
      </c>
      <c r="D12" s="703">
        <v>10.401711761457758</v>
      </c>
      <c r="E12" s="637">
        <v>12781</v>
      </c>
      <c r="F12" s="647">
        <v>827</v>
      </c>
      <c r="G12" s="703">
        <v>6.4705422110945934</v>
      </c>
      <c r="H12" s="637">
        <v>12901</v>
      </c>
      <c r="I12" s="637">
        <v>773</v>
      </c>
      <c r="J12" s="703">
        <v>5.9917835826680106</v>
      </c>
      <c r="K12" s="637">
        <v>12733</v>
      </c>
      <c r="L12" s="637">
        <v>676</v>
      </c>
      <c r="M12" s="704">
        <v>5.3090395036519276</v>
      </c>
      <c r="N12" s="637">
        <v>12689</v>
      </c>
      <c r="O12" s="637">
        <v>635</v>
      </c>
      <c r="P12" s="705">
        <v>5.0043344629206397</v>
      </c>
    </row>
    <row r="13" spans="1:18" ht="12.6" customHeight="1">
      <c r="A13" s="183" t="s">
        <v>11</v>
      </c>
      <c r="B13" s="649">
        <v>41762</v>
      </c>
      <c r="C13" s="639">
        <v>3555</v>
      </c>
      <c r="D13" s="640">
        <v>8.5125233465830181</v>
      </c>
      <c r="E13" s="649">
        <v>37042</v>
      </c>
      <c r="F13" s="639">
        <v>2045</v>
      </c>
      <c r="G13" s="640">
        <v>5.5207602181307704</v>
      </c>
      <c r="H13" s="649">
        <v>36750</v>
      </c>
      <c r="I13" s="649">
        <v>2072</v>
      </c>
      <c r="J13" s="640">
        <v>5.6380952380952376</v>
      </c>
      <c r="K13" s="649">
        <v>36015</v>
      </c>
      <c r="L13" s="649">
        <v>2130</v>
      </c>
      <c r="M13" s="706">
        <v>5.9142024156601414</v>
      </c>
      <c r="N13" s="649">
        <v>36444</v>
      </c>
      <c r="O13" s="649">
        <v>2122</v>
      </c>
      <c r="P13" s="641">
        <v>5.82263198331687</v>
      </c>
    </row>
    <row r="14" spans="1:18" ht="12.6" customHeight="1">
      <c r="A14" s="182" t="s">
        <v>12</v>
      </c>
      <c r="B14" s="637">
        <v>13946</v>
      </c>
      <c r="C14" s="647">
        <v>1959</v>
      </c>
      <c r="D14" s="703">
        <v>14.047038577369856</v>
      </c>
      <c r="E14" s="637">
        <v>7851</v>
      </c>
      <c r="F14" s="647">
        <v>743</v>
      </c>
      <c r="G14" s="703">
        <v>9.4637625780155386</v>
      </c>
      <c r="H14" s="637">
        <v>7767</v>
      </c>
      <c r="I14" s="637">
        <v>478</v>
      </c>
      <c r="J14" s="703">
        <v>6.1542423071971157</v>
      </c>
      <c r="K14" s="637">
        <v>7693</v>
      </c>
      <c r="L14" s="637">
        <v>477</v>
      </c>
      <c r="M14" s="704">
        <v>6.2004419602235803</v>
      </c>
      <c r="N14" s="637">
        <v>7894</v>
      </c>
      <c r="O14" s="637">
        <v>510</v>
      </c>
      <c r="P14" s="705">
        <v>6.4606029896123642</v>
      </c>
    </row>
    <row r="15" spans="1:18" ht="12.6" customHeight="1">
      <c r="A15" s="183" t="s">
        <v>13</v>
      </c>
      <c r="B15" s="649">
        <v>59789</v>
      </c>
      <c r="C15" s="639">
        <v>10885</v>
      </c>
      <c r="D15" s="640">
        <v>18.205690009868036</v>
      </c>
      <c r="E15" s="649">
        <v>55895</v>
      </c>
      <c r="F15" s="639">
        <v>6492</v>
      </c>
      <c r="G15" s="640">
        <v>11.614634582699706</v>
      </c>
      <c r="H15" s="649">
        <v>54714</v>
      </c>
      <c r="I15" s="649">
        <v>7796</v>
      </c>
      <c r="J15" s="640">
        <v>14.248638374090728</v>
      </c>
      <c r="K15" s="649">
        <v>54201</v>
      </c>
      <c r="L15" s="649">
        <v>5935</v>
      </c>
      <c r="M15" s="706">
        <v>10.949982472648106</v>
      </c>
      <c r="N15" s="649">
        <v>54629</v>
      </c>
      <c r="O15" s="649">
        <v>6358</v>
      </c>
      <c r="P15" s="641">
        <v>11.63850702008091</v>
      </c>
    </row>
    <row r="16" spans="1:18" ht="12.6" customHeight="1">
      <c r="A16" s="182" t="s">
        <v>14</v>
      </c>
      <c r="B16" s="637">
        <v>127445</v>
      </c>
      <c r="C16" s="647">
        <v>15921</v>
      </c>
      <c r="D16" s="703">
        <v>12.492447722546981</v>
      </c>
      <c r="E16" s="637">
        <v>115420</v>
      </c>
      <c r="F16" s="647">
        <v>6490</v>
      </c>
      <c r="G16" s="703">
        <v>5.6229422976953733</v>
      </c>
      <c r="H16" s="637">
        <v>115957</v>
      </c>
      <c r="I16" s="637">
        <v>11479</v>
      </c>
      <c r="J16" s="703">
        <v>9.8993592452374592</v>
      </c>
      <c r="K16" s="637">
        <v>113974</v>
      </c>
      <c r="L16" s="637">
        <v>10927</v>
      </c>
      <c r="M16" s="704">
        <v>9.5872742906276862</v>
      </c>
      <c r="N16" s="637">
        <v>115494</v>
      </c>
      <c r="O16" s="637">
        <v>10673</v>
      </c>
      <c r="P16" s="705">
        <v>9.2411727016122054</v>
      </c>
    </row>
    <row r="17" spans="1:18" ht="12.6" customHeight="1">
      <c r="A17" s="183" t="s">
        <v>15</v>
      </c>
      <c r="B17" s="649">
        <v>29859</v>
      </c>
      <c r="C17" s="639">
        <v>2656</v>
      </c>
      <c r="D17" s="640">
        <v>8.8951404936535035</v>
      </c>
      <c r="E17" s="649">
        <v>26395</v>
      </c>
      <c r="F17" s="639">
        <v>1854</v>
      </c>
      <c r="G17" s="640">
        <v>7.0240575866641413</v>
      </c>
      <c r="H17" s="649">
        <v>25715</v>
      </c>
      <c r="I17" s="649">
        <v>1960</v>
      </c>
      <c r="J17" s="640">
        <v>7.6220104997083409</v>
      </c>
      <c r="K17" s="649">
        <v>25249</v>
      </c>
      <c r="L17" s="649">
        <v>2177</v>
      </c>
      <c r="M17" s="706">
        <v>8.622123648461324</v>
      </c>
      <c r="N17" s="649">
        <v>25529</v>
      </c>
      <c r="O17" s="649">
        <v>2251</v>
      </c>
      <c r="P17" s="641">
        <v>8.8174233224959853</v>
      </c>
    </row>
    <row r="18" spans="1:18" ht="12.6" customHeight="1">
      <c r="A18" s="182" t="s">
        <v>16</v>
      </c>
      <c r="B18" s="637">
        <v>8347</v>
      </c>
      <c r="C18" s="647">
        <v>679</v>
      </c>
      <c r="D18" s="703">
        <v>8.1346591589792734</v>
      </c>
      <c r="E18" s="637">
        <v>6923</v>
      </c>
      <c r="F18" s="647">
        <v>597</v>
      </c>
      <c r="G18" s="703">
        <v>8.6234291492127682</v>
      </c>
      <c r="H18" s="637">
        <v>6698</v>
      </c>
      <c r="I18" s="637">
        <v>465</v>
      </c>
      <c r="J18" s="703">
        <v>6.9423708569722313</v>
      </c>
      <c r="K18" s="637">
        <v>6534</v>
      </c>
      <c r="L18" s="637">
        <v>425</v>
      </c>
      <c r="M18" s="704">
        <v>6.5044383226201399</v>
      </c>
      <c r="N18" s="637">
        <v>6322</v>
      </c>
      <c r="O18" s="637">
        <v>446</v>
      </c>
      <c r="P18" s="705">
        <v>7.054729515975958</v>
      </c>
    </row>
    <row r="19" spans="1:18" ht="12.6" customHeight="1">
      <c r="A19" s="183" t="s">
        <v>17</v>
      </c>
      <c r="B19" s="649">
        <v>27268</v>
      </c>
      <c r="C19" s="639">
        <v>5800</v>
      </c>
      <c r="D19" s="640">
        <v>21.270353527944845</v>
      </c>
      <c r="E19" s="649">
        <v>18227</v>
      </c>
      <c r="F19" s="639">
        <v>2508</v>
      </c>
      <c r="G19" s="640">
        <v>13.759806879903442</v>
      </c>
      <c r="H19" s="649">
        <v>18322</v>
      </c>
      <c r="I19" s="649">
        <v>2571</v>
      </c>
      <c r="J19" s="640">
        <v>14.032310883091364</v>
      </c>
      <c r="K19" s="649">
        <v>18203</v>
      </c>
      <c r="L19" s="649">
        <v>2144</v>
      </c>
      <c r="M19" s="706">
        <v>11.778278305773773</v>
      </c>
      <c r="N19" s="649">
        <v>19058</v>
      </c>
      <c r="O19" s="649">
        <v>2302</v>
      </c>
      <c r="P19" s="641">
        <v>12.07891699024032</v>
      </c>
    </row>
    <row r="20" spans="1:18" ht="12.6" customHeight="1">
      <c r="A20" s="182" t="s">
        <v>18</v>
      </c>
      <c r="B20" s="637">
        <v>17015</v>
      </c>
      <c r="C20" s="647">
        <v>2222</v>
      </c>
      <c r="D20" s="703">
        <v>13.05906553041434</v>
      </c>
      <c r="E20" s="637">
        <v>10694</v>
      </c>
      <c r="F20" s="647">
        <v>836</v>
      </c>
      <c r="G20" s="703">
        <v>7.8174677389190208</v>
      </c>
      <c r="H20" s="637">
        <v>10369</v>
      </c>
      <c r="I20" s="637">
        <v>772</v>
      </c>
      <c r="J20" s="703">
        <v>7.4452695534767095</v>
      </c>
      <c r="K20" s="637">
        <v>10400</v>
      </c>
      <c r="L20" s="637">
        <v>786</v>
      </c>
      <c r="M20" s="704">
        <v>7.5576923076923084</v>
      </c>
      <c r="N20" s="637">
        <v>10124</v>
      </c>
      <c r="O20" s="637">
        <v>813</v>
      </c>
      <c r="P20" s="705">
        <v>8.0304227578032386</v>
      </c>
    </row>
    <row r="21" spans="1:18" ht="12.6" customHeight="1">
      <c r="A21" s="183" t="s">
        <v>19</v>
      </c>
      <c r="B21" s="649">
        <v>21602</v>
      </c>
      <c r="C21" s="639">
        <v>2319</v>
      </c>
      <c r="D21" s="640">
        <v>10.735117118785297</v>
      </c>
      <c r="E21" s="649">
        <v>19430</v>
      </c>
      <c r="F21" s="639">
        <v>1977</v>
      </c>
      <c r="G21" s="640">
        <v>10.174987133299023</v>
      </c>
      <c r="H21" s="649">
        <v>19345</v>
      </c>
      <c r="I21" s="649">
        <v>1879</v>
      </c>
      <c r="J21" s="640">
        <v>9.7131041612819846</v>
      </c>
      <c r="K21" s="649">
        <v>19492</v>
      </c>
      <c r="L21" s="649">
        <v>1790</v>
      </c>
      <c r="M21" s="706">
        <v>9.1832546685819825</v>
      </c>
      <c r="N21" s="649">
        <v>19309</v>
      </c>
      <c r="O21" s="649">
        <v>2041</v>
      </c>
      <c r="P21" s="641">
        <v>10.570200424672432</v>
      </c>
    </row>
    <row r="22" spans="1:18" ht="12.6" customHeight="1">
      <c r="A22" s="182" t="s">
        <v>20</v>
      </c>
      <c r="B22" s="637">
        <v>16243</v>
      </c>
      <c r="C22" s="647">
        <v>1649</v>
      </c>
      <c r="D22" s="703">
        <v>10.152065505140676</v>
      </c>
      <c r="E22" s="637">
        <v>10184</v>
      </c>
      <c r="F22" s="647">
        <v>506</v>
      </c>
      <c r="G22" s="703">
        <v>4.9685781618224665</v>
      </c>
      <c r="H22" s="637">
        <v>10033</v>
      </c>
      <c r="I22" s="637">
        <v>512</v>
      </c>
      <c r="J22" s="703">
        <v>5.1031595734077539</v>
      </c>
      <c r="K22" s="637">
        <v>9817</v>
      </c>
      <c r="L22" s="637">
        <v>538</v>
      </c>
      <c r="M22" s="704">
        <v>5.480289294081695</v>
      </c>
      <c r="N22" s="637">
        <v>10157</v>
      </c>
      <c r="O22" s="637">
        <v>590</v>
      </c>
      <c r="P22" s="705">
        <v>5.8088018115585314</v>
      </c>
    </row>
    <row r="23" spans="1:18">
      <c r="A23" s="451"/>
      <c r="B23" s="451"/>
      <c r="C23" s="451"/>
      <c r="D23" s="451"/>
      <c r="E23" s="451"/>
      <c r="F23" s="451"/>
      <c r="G23" s="451"/>
      <c r="H23" s="451"/>
      <c r="I23" s="451"/>
      <c r="J23" s="451"/>
      <c r="K23" s="451"/>
      <c r="L23" s="451"/>
      <c r="M23" s="451"/>
      <c r="N23" s="451"/>
      <c r="O23" s="451"/>
      <c r="P23" s="451"/>
    </row>
    <row r="24" spans="1:18" s="452" customFormat="1" ht="25.15" customHeight="1">
      <c r="A24" s="1135" t="s">
        <v>724</v>
      </c>
      <c r="B24" s="1135"/>
      <c r="C24" s="1135"/>
      <c r="D24" s="1135"/>
      <c r="E24" s="1135"/>
      <c r="F24" s="1135"/>
      <c r="G24" s="1135"/>
      <c r="H24" s="1135"/>
      <c r="I24" s="1135"/>
      <c r="J24" s="1135"/>
      <c r="K24" s="1135"/>
      <c r="L24" s="1135"/>
      <c r="M24" s="1135"/>
      <c r="N24" s="1135"/>
      <c r="O24" s="1135"/>
      <c r="P24" s="1135"/>
      <c r="Q24" s="366"/>
      <c r="R24" s="160"/>
    </row>
    <row r="25" spans="1:18" ht="25.15" customHeight="1">
      <c r="A25" s="1135" t="s">
        <v>199</v>
      </c>
      <c r="B25" s="1135"/>
      <c r="C25" s="1135"/>
      <c r="D25" s="1135"/>
      <c r="E25" s="1135"/>
      <c r="F25" s="1135"/>
      <c r="G25" s="1135"/>
      <c r="H25" s="1135"/>
      <c r="I25" s="1135"/>
      <c r="J25" s="1135"/>
      <c r="K25" s="1135"/>
      <c r="L25" s="1135"/>
      <c r="M25" s="1135"/>
      <c r="N25" s="1135"/>
      <c r="O25" s="1135"/>
      <c r="P25" s="1135"/>
    </row>
    <row r="39" ht="25.15" customHeight="1"/>
  </sheetData>
  <sheetProtection algorithmName="SHA-512" hashValue="uZzxT8kBdvOmwBBhEM7TGMwk8AAdWz175QkeIlwEG1zj1CutV+J896nOSl16ALXQ1T4eZoV4+Q2mf4JrNKy+Bg==" saltValue="ezbaoeAwb6SrQLqgj3Mrfw==" spinCount="100000" sheet="1" objects="1" scenarios="1"/>
  <mergeCells count="24">
    <mergeCell ref="A1:P1"/>
    <mergeCell ref="A24:P24"/>
    <mergeCell ref="A25:P25"/>
    <mergeCell ref="A2:A5"/>
    <mergeCell ref="B2:D2"/>
    <mergeCell ref="E2:G2"/>
    <mergeCell ref="H2:J2"/>
    <mergeCell ref="K2:M2"/>
    <mergeCell ref="N2:P2"/>
    <mergeCell ref="B3:B5"/>
    <mergeCell ref="C3:D3"/>
    <mergeCell ref="E3:E5"/>
    <mergeCell ref="O3:P3"/>
    <mergeCell ref="C4:D4"/>
    <mergeCell ref="F4:G4"/>
    <mergeCell ref="I4:J4"/>
    <mergeCell ref="L4:M4"/>
    <mergeCell ref="O4:P4"/>
    <mergeCell ref="N3:N5"/>
    <mergeCell ref="F3:G3"/>
    <mergeCell ref="H3:H5"/>
    <mergeCell ref="I3:J3"/>
    <mergeCell ref="K3:K5"/>
    <mergeCell ref="L3:M3"/>
  </mergeCells>
  <hyperlinks>
    <hyperlink ref="R1" location="Inhalt!A1" display="Zurück zum Inhaltsverzeichnis"/>
  </hyperlinks>
  <printOptions gridLinesSet="0"/>
  <pageMargins left="0.39370078740157477" right="0.39370078740157477" top="0.59055118110236238" bottom="0.59055118110236238" header="0.5" footer="0.5"/>
  <pageSetup paperSize="9" orientation="landscape"/>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25"/>
  <sheetViews>
    <sheetView zoomScaleNormal="100" workbookViewId="0">
      <selection sqref="A1:J1"/>
    </sheetView>
  </sheetViews>
  <sheetFormatPr baseColWidth="10" defaultColWidth="10.88671875" defaultRowHeight="9"/>
  <cols>
    <col min="1" max="1" width="10.88671875" style="388"/>
    <col min="2" max="6" width="11.77734375" style="388" customWidth="1"/>
    <col min="7" max="7" width="2" style="377" customWidth="1"/>
    <col min="8" max="8" width="17.21875" style="160" bestFit="1" customWidth="1"/>
    <col min="9" max="16384" width="10.88671875" style="388"/>
  </cols>
  <sheetData>
    <row r="1" spans="1:8" s="263" customFormat="1" ht="32.25" customHeight="1">
      <c r="A1" s="1143" t="s">
        <v>1086</v>
      </c>
      <c r="B1" s="1143"/>
      <c r="C1" s="1143"/>
      <c r="D1" s="1143"/>
      <c r="E1" s="1143"/>
      <c r="F1" s="1143"/>
      <c r="G1" s="284"/>
      <c r="H1" s="283" t="s">
        <v>919</v>
      </c>
    </row>
    <row r="2" spans="1:8" ht="45">
      <c r="A2" s="186" t="s">
        <v>201</v>
      </c>
      <c r="B2" s="315" t="s">
        <v>202</v>
      </c>
      <c r="C2" s="315" t="s">
        <v>203</v>
      </c>
      <c r="D2" s="315" t="s">
        <v>204</v>
      </c>
      <c r="E2" s="315" t="s">
        <v>205</v>
      </c>
      <c r="F2" s="316" t="s">
        <v>206</v>
      </c>
    </row>
    <row r="3" spans="1:8">
      <c r="A3" s="184" t="s">
        <v>4</v>
      </c>
      <c r="B3" s="637">
        <v>54710</v>
      </c>
      <c r="C3" s="637">
        <v>94123</v>
      </c>
      <c r="D3" s="637">
        <v>111660</v>
      </c>
      <c r="E3" s="637">
        <v>13112</v>
      </c>
      <c r="F3" s="638">
        <v>9533</v>
      </c>
    </row>
    <row r="4" spans="1:8">
      <c r="A4" s="185" t="s">
        <v>207</v>
      </c>
      <c r="B4" s="649">
        <v>43537</v>
      </c>
      <c r="C4" s="649">
        <v>73354</v>
      </c>
      <c r="D4" s="649">
        <v>106102</v>
      </c>
      <c r="E4" s="649">
        <v>12696</v>
      </c>
      <c r="F4" s="707">
        <v>8763</v>
      </c>
    </row>
    <row r="5" spans="1:8">
      <c r="A5" s="184" t="s">
        <v>208</v>
      </c>
      <c r="B5" s="637">
        <v>8786</v>
      </c>
      <c r="C5" s="637">
        <v>9242</v>
      </c>
      <c r="D5" s="637">
        <v>2432</v>
      </c>
      <c r="E5" s="637">
        <v>391</v>
      </c>
      <c r="F5" s="638">
        <v>758</v>
      </c>
    </row>
    <row r="6" spans="1:8">
      <c r="A6" s="185" t="s">
        <v>209</v>
      </c>
      <c r="B6" s="649">
        <v>2387</v>
      </c>
      <c r="C6" s="649">
        <v>11527</v>
      </c>
      <c r="D6" s="649">
        <v>3126</v>
      </c>
      <c r="E6" s="649">
        <v>25</v>
      </c>
      <c r="F6" s="707">
        <v>12</v>
      </c>
    </row>
    <row r="7" spans="1:8">
      <c r="A7" s="184" t="s">
        <v>5</v>
      </c>
      <c r="B7" s="637">
        <v>5321</v>
      </c>
      <c r="C7" s="637">
        <v>12175</v>
      </c>
      <c r="D7" s="637">
        <v>42419</v>
      </c>
      <c r="E7" s="637">
        <v>1394</v>
      </c>
      <c r="F7" s="638">
        <v>3453</v>
      </c>
    </row>
    <row r="8" spans="1:8">
      <c r="A8" s="185" t="s">
        <v>6</v>
      </c>
      <c r="B8" s="649">
        <v>6666</v>
      </c>
      <c r="C8" s="649">
        <v>10258</v>
      </c>
      <c r="D8" s="649">
        <v>202</v>
      </c>
      <c r="E8" s="649">
        <v>4301</v>
      </c>
      <c r="F8" s="707">
        <v>3425</v>
      </c>
    </row>
    <row r="9" spans="1:8">
      <c r="A9" s="184" t="s">
        <v>7</v>
      </c>
      <c r="B9" s="637">
        <v>1336</v>
      </c>
      <c r="C9" s="637">
        <v>6047</v>
      </c>
      <c r="D9" s="637">
        <v>1801</v>
      </c>
      <c r="E9" s="637">
        <v>0</v>
      </c>
      <c r="F9" s="638">
        <v>12</v>
      </c>
    </row>
    <row r="10" spans="1:8">
      <c r="A10" s="185" t="s">
        <v>8</v>
      </c>
      <c r="B10" s="649">
        <v>2211</v>
      </c>
      <c r="C10" s="649">
        <v>0</v>
      </c>
      <c r="D10" s="649">
        <v>962</v>
      </c>
      <c r="E10" s="649">
        <v>5</v>
      </c>
      <c r="F10" s="707">
        <v>0</v>
      </c>
    </row>
    <row r="11" spans="1:8">
      <c r="A11" s="184" t="s">
        <v>9</v>
      </c>
      <c r="B11" s="637">
        <v>421</v>
      </c>
      <c r="C11" s="637">
        <v>2545</v>
      </c>
      <c r="D11" s="637">
        <v>1051</v>
      </c>
      <c r="E11" s="637">
        <v>25</v>
      </c>
      <c r="F11" s="638">
        <v>0</v>
      </c>
    </row>
    <row r="12" spans="1:8">
      <c r="A12" s="185" t="s">
        <v>10</v>
      </c>
      <c r="B12" s="649">
        <v>630</v>
      </c>
      <c r="C12" s="649">
        <v>2935</v>
      </c>
      <c r="D12" s="649">
        <v>274</v>
      </c>
      <c r="E12" s="649">
        <v>0</v>
      </c>
      <c r="F12" s="707">
        <v>0</v>
      </c>
    </row>
    <row r="13" spans="1:8">
      <c r="A13" s="184" t="s">
        <v>11</v>
      </c>
      <c r="B13" s="637">
        <v>4289</v>
      </c>
      <c r="C13" s="637">
        <v>5299</v>
      </c>
      <c r="D13" s="637">
        <v>6837</v>
      </c>
      <c r="E13" s="637">
        <v>882</v>
      </c>
      <c r="F13" s="638">
        <v>64</v>
      </c>
    </row>
    <row r="14" spans="1:8">
      <c r="A14" s="185" t="s">
        <v>12</v>
      </c>
      <c r="B14" s="649">
        <v>1279</v>
      </c>
      <c r="C14" s="649">
        <v>725</v>
      </c>
      <c r="D14" s="649">
        <v>0</v>
      </c>
      <c r="E14" s="649">
        <v>118</v>
      </c>
      <c r="F14" s="707">
        <v>0</v>
      </c>
    </row>
    <row r="15" spans="1:8">
      <c r="A15" s="184" t="s">
        <v>13</v>
      </c>
      <c r="B15" s="637">
        <v>5681</v>
      </c>
      <c r="C15" s="637">
        <v>13169</v>
      </c>
      <c r="D15" s="637">
        <v>19836</v>
      </c>
      <c r="E15" s="637">
        <v>1928</v>
      </c>
      <c r="F15" s="638">
        <v>0</v>
      </c>
    </row>
    <row r="16" spans="1:8">
      <c r="A16" s="185" t="s">
        <v>14</v>
      </c>
      <c r="B16" s="649">
        <v>15008</v>
      </c>
      <c r="C16" s="649">
        <v>20537</v>
      </c>
      <c r="D16" s="649">
        <v>24038</v>
      </c>
      <c r="E16" s="649">
        <v>3852</v>
      </c>
      <c r="F16" s="707">
        <v>0</v>
      </c>
    </row>
    <row r="17" spans="1:8">
      <c r="A17" s="184" t="s">
        <v>15</v>
      </c>
      <c r="B17" s="637">
        <v>2996</v>
      </c>
      <c r="C17" s="637">
        <v>4369</v>
      </c>
      <c r="D17" s="637">
        <v>8755</v>
      </c>
      <c r="E17" s="637">
        <v>111</v>
      </c>
      <c r="F17" s="638">
        <v>0</v>
      </c>
    </row>
    <row r="18" spans="1:8">
      <c r="A18" s="185" t="s">
        <v>16</v>
      </c>
      <c r="B18" s="649">
        <v>792</v>
      </c>
      <c r="C18" s="649">
        <v>626</v>
      </c>
      <c r="D18" s="649">
        <v>820</v>
      </c>
      <c r="E18" s="649">
        <v>0</v>
      </c>
      <c r="F18" s="707">
        <v>1548</v>
      </c>
    </row>
    <row r="19" spans="1:8">
      <c r="A19" s="184" t="s">
        <v>17</v>
      </c>
      <c r="B19" s="637">
        <v>2455</v>
      </c>
      <c r="C19" s="637">
        <v>3970</v>
      </c>
      <c r="D19" s="637">
        <v>0</v>
      </c>
      <c r="E19" s="637">
        <v>268</v>
      </c>
      <c r="F19" s="638">
        <v>758</v>
      </c>
    </row>
    <row r="20" spans="1:8">
      <c r="A20" s="185" t="s">
        <v>18</v>
      </c>
      <c r="B20" s="649">
        <v>1643</v>
      </c>
      <c r="C20" s="649">
        <v>2816</v>
      </c>
      <c r="D20" s="649">
        <v>471</v>
      </c>
      <c r="E20" s="649">
        <v>0</v>
      </c>
      <c r="F20" s="707">
        <v>0</v>
      </c>
    </row>
    <row r="21" spans="1:8">
      <c r="A21" s="184" t="s">
        <v>19</v>
      </c>
      <c r="B21" s="637">
        <v>2784</v>
      </c>
      <c r="C21" s="637">
        <v>6921</v>
      </c>
      <c r="D21" s="637">
        <v>3195</v>
      </c>
      <c r="E21" s="637">
        <v>228</v>
      </c>
      <c r="F21" s="638">
        <v>273</v>
      </c>
    </row>
    <row r="22" spans="1:8">
      <c r="A22" s="185" t="s">
        <v>20</v>
      </c>
      <c r="B22" s="649">
        <v>1198</v>
      </c>
      <c r="C22" s="649">
        <v>1731</v>
      </c>
      <c r="D22" s="649">
        <v>999</v>
      </c>
      <c r="E22" s="649">
        <v>0</v>
      </c>
      <c r="F22" s="707">
        <v>0</v>
      </c>
    </row>
    <row r="23" spans="1:8">
      <c r="A23" s="449"/>
      <c r="B23" s="449"/>
      <c r="C23" s="449"/>
      <c r="D23" s="449"/>
      <c r="E23" s="449"/>
      <c r="F23" s="449"/>
    </row>
    <row r="24" spans="1:8" s="440" customFormat="1" ht="15" customHeight="1">
      <c r="A24" s="1141" t="s">
        <v>1013</v>
      </c>
      <c r="B24" s="1141"/>
      <c r="C24" s="1141"/>
      <c r="D24" s="1141"/>
      <c r="E24" s="1141"/>
      <c r="F24" s="1141"/>
      <c r="G24" s="377"/>
      <c r="H24" s="160"/>
    </row>
    <row r="25" spans="1:8" ht="15" customHeight="1">
      <c r="A25" s="1142" t="s">
        <v>169</v>
      </c>
      <c r="B25" s="1142"/>
      <c r="C25" s="1142"/>
      <c r="D25" s="1142"/>
      <c r="E25" s="1142"/>
      <c r="F25" s="1142"/>
    </row>
  </sheetData>
  <sheetProtection algorithmName="SHA-512" hashValue="vKvpoDpGwg3NgkRKNFf3e0iBYIkKO2Q5hSOh19H0OrfxACAUC4/coCBvp2h7rLH4EGtyul9nBD5IUYwOsZCE7w==" saltValue="+zFxox8XTmEzaRDq+Ndg/A==" spinCount="100000" sheet="1" objects="1" scenarios="1"/>
  <mergeCells count="3">
    <mergeCell ref="A24:F24"/>
    <mergeCell ref="A25:F25"/>
    <mergeCell ref="A1:F1"/>
  </mergeCells>
  <hyperlinks>
    <hyperlink ref="H1" location="Inhalt!A1" display="Zurück zum Inhaltsverzeichnis"/>
  </hyperlinks>
  <pageMargins left="0.7" right="0.7" top="0.78740157499999996" bottom="0.78740157499999996" header="0.3" footer="0.3"/>
  <pageSetup paperSize="9" orientation="portrait" horizontalDpi="300" verticalDpi="0" copies="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N41"/>
  <sheetViews>
    <sheetView zoomScaleNormal="100" workbookViewId="0">
      <selection sqref="A1:J1"/>
    </sheetView>
  </sheetViews>
  <sheetFormatPr baseColWidth="10" defaultColWidth="10.88671875" defaultRowHeight="9"/>
  <cols>
    <col min="1" max="1" width="44.6640625" style="388" customWidth="1"/>
    <col min="2" max="6" width="10.88671875" style="388"/>
    <col min="7" max="7" width="10.88671875" style="401"/>
    <col min="8" max="12" width="10.88671875" style="388"/>
    <col min="13" max="13" width="2" style="377" customWidth="1"/>
    <col min="14" max="14" width="17.21875" style="160" bestFit="1" customWidth="1"/>
    <col min="15" max="16384" width="10.88671875" style="388"/>
  </cols>
  <sheetData>
    <row r="1" spans="1:14" s="263" customFormat="1" ht="32.25" customHeight="1">
      <c r="A1" s="1148" t="s">
        <v>1033</v>
      </c>
      <c r="B1" s="1148"/>
      <c r="C1" s="1148"/>
      <c r="D1" s="1148"/>
      <c r="E1" s="1148"/>
      <c r="F1" s="1148"/>
      <c r="G1" s="1148"/>
      <c r="H1" s="1148"/>
      <c r="I1" s="1148"/>
      <c r="J1" s="1148"/>
      <c r="K1" s="1148"/>
      <c r="L1" s="1148"/>
      <c r="M1" s="284"/>
      <c r="N1" s="283" t="s">
        <v>919</v>
      </c>
    </row>
    <row r="2" spans="1:14">
      <c r="A2" s="1145" t="s">
        <v>211</v>
      </c>
      <c r="B2" s="318">
        <v>2007</v>
      </c>
      <c r="C2" s="318">
        <v>2008</v>
      </c>
      <c r="D2" s="318">
        <v>2009</v>
      </c>
      <c r="E2" s="318">
        <v>2010</v>
      </c>
      <c r="F2" s="318">
        <v>2011</v>
      </c>
      <c r="G2" s="318">
        <v>2012</v>
      </c>
      <c r="H2" s="318">
        <v>2013</v>
      </c>
      <c r="I2" s="318">
        <v>2014</v>
      </c>
      <c r="J2" s="318">
        <v>2015</v>
      </c>
      <c r="K2" s="318">
        <v>2016</v>
      </c>
      <c r="L2" s="319">
        <v>2017</v>
      </c>
    </row>
    <row r="3" spans="1:14">
      <c r="A3" s="1145"/>
      <c r="B3" s="1146" t="s">
        <v>198</v>
      </c>
      <c r="C3" s="1146"/>
      <c r="D3" s="1146"/>
      <c r="E3" s="1146"/>
      <c r="F3" s="1146"/>
      <c r="G3" s="1146"/>
      <c r="H3" s="1146"/>
      <c r="I3" s="1146"/>
      <c r="J3" s="1146"/>
      <c r="K3" s="1146"/>
      <c r="L3" s="1147"/>
    </row>
    <row r="4" spans="1:14" s="448" customFormat="1">
      <c r="A4" s="1144" t="s">
        <v>212</v>
      </c>
      <c r="B4" s="1144"/>
      <c r="C4" s="1144"/>
      <c r="D4" s="1144"/>
      <c r="E4" s="1144"/>
      <c r="F4" s="1144"/>
      <c r="G4" s="1144"/>
      <c r="H4" s="1144"/>
      <c r="I4" s="1144"/>
      <c r="J4" s="1144"/>
      <c r="K4" s="1144"/>
      <c r="L4" s="1144"/>
      <c r="M4" s="377"/>
      <c r="N4" s="160"/>
    </row>
    <row r="5" spans="1:14">
      <c r="A5" s="187" t="s">
        <v>213</v>
      </c>
      <c r="B5" s="708">
        <v>386864</v>
      </c>
      <c r="C5" s="708">
        <v>358969</v>
      </c>
      <c r="D5" s="708">
        <v>344515</v>
      </c>
      <c r="E5" s="708">
        <v>316494</v>
      </c>
      <c r="F5" s="708">
        <v>281662</v>
      </c>
      <c r="G5" s="708">
        <v>259727</v>
      </c>
      <c r="H5" s="708">
        <v>255401</v>
      </c>
      <c r="I5" s="708">
        <v>252670</v>
      </c>
      <c r="J5" s="708">
        <v>266194</v>
      </c>
      <c r="K5" s="708">
        <v>302881</v>
      </c>
      <c r="L5" s="709">
        <v>283138</v>
      </c>
    </row>
    <row r="6" spans="1:14">
      <c r="A6" s="188" t="s">
        <v>214</v>
      </c>
      <c r="B6" s="710">
        <v>44337</v>
      </c>
      <c r="C6" s="710">
        <v>42688</v>
      </c>
      <c r="D6" s="710">
        <v>32473</v>
      </c>
      <c r="E6" s="710">
        <v>30620</v>
      </c>
      <c r="F6" s="710">
        <v>28144</v>
      </c>
      <c r="G6" s="710">
        <v>26938</v>
      </c>
      <c r="H6" s="710">
        <v>27325</v>
      </c>
      <c r="I6" s="710">
        <v>28408</v>
      </c>
      <c r="J6" s="710">
        <v>6285</v>
      </c>
      <c r="K6" s="710">
        <v>5957</v>
      </c>
      <c r="L6" s="711">
        <v>5868</v>
      </c>
    </row>
    <row r="7" spans="1:14">
      <c r="A7" s="187" t="s">
        <v>204</v>
      </c>
      <c r="B7" s="708">
        <v>151471</v>
      </c>
      <c r="C7" s="708">
        <v>141557</v>
      </c>
      <c r="D7" s="708">
        <v>137859</v>
      </c>
      <c r="E7" s="708">
        <v>126449</v>
      </c>
      <c r="F7" s="708">
        <v>115049</v>
      </c>
      <c r="G7" s="708">
        <v>105476</v>
      </c>
      <c r="H7" s="708">
        <v>106666</v>
      </c>
      <c r="I7" s="708">
        <v>102140</v>
      </c>
      <c r="J7" s="708">
        <v>111262</v>
      </c>
      <c r="K7" s="708">
        <v>114588</v>
      </c>
      <c r="L7" s="709">
        <v>111660</v>
      </c>
    </row>
    <row r="8" spans="1:14">
      <c r="A8" s="188" t="s">
        <v>215</v>
      </c>
      <c r="B8" s="710">
        <v>46841</v>
      </c>
      <c r="C8" s="710">
        <v>42571</v>
      </c>
      <c r="D8" s="710">
        <v>41973</v>
      </c>
      <c r="E8" s="710">
        <v>40661</v>
      </c>
      <c r="F8" s="710">
        <v>38479</v>
      </c>
      <c r="G8" s="710">
        <v>41061</v>
      </c>
      <c r="H8" s="710">
        <v>41340</v>
      </c>
      <c r="I8" s="710">
        <v>45202</v>
      </c>
      <c r="J8" s="710">
        <v>72450</v>
      </c>
      <c r="K8" s="710">
        <v>108494</v>
      </c>
      <c r="L8" s="711">
        <v>94123</v>
      </c>
    </row>
    <row r="9" spans="1:14">
      <c r="A9" s="187" t="s">
        <v>205</v>
      </c>
      <c r="B9" s="708">
        <v>37287</v>
      </c>
      <c r="C9" s="708">
        <v>31322</v>
      </c>
      <c r="D9" s="708">
        <v>29843</v>
      </c>
      <c r="E9" s="708">
        <v>25994</v>
      </c>
      <c r="F9" s="708">
        <v>22377</v>
      </c>
      <c r="G9" s="708">
        <v>18674</v>
      </c>
      <c r="H9" s="708">
        <v>17656</v>
      </c>
      <c r="I9" s="708">
        <v>16717</v>
      </c>
      <c r="J9" s="708">
        <v>17770</v>
      </c>
      <c r="K9" s="708">
        <v>14061</v>
      </c>
      <c r="L9" s="709">
        <v>13112</v>
      </c>
    </row>
    <row r="10" spans="1:14">
      <c r="A10" s="188" t="s">
        <v>216</v>
      </c>
      <c r="B10" s="710">
        <v>3391</v>
      </c>
      <c r="C10" s="710">
        <v>3531</v>
      </c>
      <c r="D10" s="710">
        <v>3724</v>
      </c>
      <c r="E10" s="710">
        <v>3854</v>
      </c>
      <c r="F10" s="710">
        <v>3821</v>
      </c>
      <c r="G10" s="710">
        <v>3835</v>
      </c>
      <c r="H10" s="710">
        <v>3890</v>
      </c>
      <c r="I10" s="710">
        <v>3841</v>
      </c>
      <c r="J10" s="710">
        <v>3829</v>
      </c>
      <c r="K10" s="710">
        <v>3594</v>
      </c>
      <c r="L10" s="711">
        <v>3665</v>
      </c>
    </row>
    <row r="11" spans="1:14">
      <c r="A11" s="187" t="s">
        <v>217</v>
      </c>
      <c r="B11" s="708">
        <v>80193</v>
      </c>
      <c r="C11" s="708">
        <v>78080</v>
      </c>
      <c r="D11" s="708">
        <v>77934</v>
      </c>
      <c r="E11" s="708">
        <v>69933</v>
      </c>
      <c r="F11" s="708">
        <v>58389</v>
      </c>
      <c r="G11" s="708">
        <v>51274</v>
      </c>
      <c r="H11" s="708">
        <v>47264</v>
      </c>
      <c r="I11" s="708">
        <v>46149</v>
      </c>
      <c r="J11" s="708">
        <v>44760</v>
      </c>
      <c r="K11" s="708">
        <v>44019</v>
      </c>
      <c r="L11" s="709">
        <v>41564</v>
      </c>
    </row>
    <row r="12" spans="1:14">
      <c r="A12" s="188" t="s">
        <v>218</v>
      </c>
      <c r="B12" s="710">
        <v>23344</v>
      </c>
      <c r="C12" s="710">
        <v>19220</v>
      </c>
      <c r="D12" s="710">
        <v>20709</v>
      </c>
      <c r="E12" s="710">
        <v>18983</v>
      </c>
      <c r="F12" s="710">
        <v>15403</v>
      </c>
      <c r="G12" s="710">
        <v>12469</v>
      </c>
      <c r="H12" s="710">
        <v>11260</v>
      </c>
      <c r="I12" s="710">
        <v>10213</v>
      </c>
      <c r="J12" s="710">
        <v>9839</v>
      </c>
      <c r="K12" s="710">
        <v>12168</v>
      </c>
      <c r="L12" s="711">
        <v>13146</v>
      </c>
    </row>
    <row r="13" spans="1:14" s="448" customFormat="1">
      <c r="A13" s="1144" t="s">
        <v>219</v>
      </c>
      <c r="B13" s="1144"/>
      <c r="C13" s="1144"/>
      <c r="D13" s="1144"/>
      <c r="E13" s="1144"/>
      <c r="F13" s="1144"/>
      <c r="G13" s="1144"/>
      <c r="H13" s="1144"/>
      <c r="I13" s="1144"/>
      <c r="J13" s="1144"/>
      <c r="K13" s="1144"/>
      <c r="L13" s="1144"/>
      <c r="M13" s="377"/>
      <c r="N13" s="160"/>
    </row>
    <row r="14" spans="1:14">
      <c r="A14" s="187" t="s">
        <v>213</v>
      </c>
      <c r="B14" s="708">
        <v>328979</v>
      </c>
      <c r="C14" s="708">
        <v>309766</v>
      </c>
      <c r="D14" s="708">
        <v>300808</v>
      </c>
      <c r="E14" s="708">
        <v>276681</v>
      </c>
      <c r="F14" s="708">
        <v>247022</v>
      </c>
      <c r="G14" s="708">
        <v>227734</v>
      </c>
      <c r="H14" s="708">
        <v>225128</v>
      </c>
      <c r="I14" s="708">
        <v>222201</v>
      </c>
      <c r="J14" s="708">
        <v>233419</v>
      </c>
      <c r="K14" s="708">
        <v>263145</v>
      </c>
      <c r="L14" s="709">
        <v>244452</v>
      </c>
    </row>
    <row r="15" spans="1:14">
      <c r="A15" s="188" t="s">
        <v>214</v>
      </c>
      <c r="B15" s="710">
        <v>39738</v>
      </c>
      <c r="C15" s="710">
        <v>39585</v>
      </c>
      <c r="D15" s="710">
        <v>29903</v>
      </c>
      <c r="E15" s="710">
        <v>28693</v>
      </c>
      <c r="F15" s="710">
        <v>26696</v>
      </c>
      <c r="G15" s="710">
        <v>25703</v>
      </c>
      <c r="H15" s="710">
        <v>25981</v>
      </c>
      <c r="I15" s="710">
        <v>27055</v>
      </c>
      <c r="J15" s="710">
        <v>5132</v>
      </c>
      <c r="K15" s="710">
        <v>5140</v>
      </c>
      <c r="L15" s="711">
        <v>5098</v>
      </c>
    </row>
    <row r="16" spans="1:14">
      <c r="A16" s="187" t="s">
        <v>204</v>
      </c>
      <c r="B16" s="708">
        <v>137889</v>
      </c>
      <c r="C16" s="708">
        <v>130170</v>
      </c>
      <c r="D16" s="708">
        <v>127975</v>
      </c>
      <c r="E16" s="708">
        <v>117763</v>
      </c>
      <c r="F16" s="708">
        <v>107626</v>
      </c>
      <c r="G16" s="708">
        <v>98898</v>
      </c>
      <c r="H16" s="708">
        <v>100930</v>
      </c>
      <c r="I16" s="708">
        <v>96308</v>
      </c>
      <c r="J16" s="708">
        <v>105889</v>
      </c>
      <c r="K16" s="708">
        <v>108230</v>
      </c>
      <c r="L16" s="709">
        <v>106102</v>
      </c>
    </row>
    <row r="17" spans="1:14">
      <c r="A17" s="188" t="s">
        <v>215</v>
      </c>
      <c r="B17" s="710">
        <v>31587</v>
      </c>
      <c r="C17" s="710">
        <v>28735</v>
      </c>
      <c r="D17" s="710">
        <v>29465</v>
      </c>
      <c r="E17" s="710">
        <v>28280</v>
      </c>
      <c r="F17" s="710">
        <v>27397</v>
      </c>
      <c r="G17" s="710">
        <v>29738</v>
      </c>
      <c r="H17" s="710">
        <v>30100</v>
      </c>
      <c r="I17" s="710">
        <v>33270</v>
      </c>
      <c r="J17" s="710">
        <v>57550</v>
      </c>
      <c r="K17" s="710">
        <v>87489</v>
      </c>
      <c r="L17" s="711">
        <v>73354</v>
      </c>
    </row>
    <row r="18" spans="1:14">
      <c r="A18" s="187" t="s">
        <v>205</v>
      </c>
      <c r="B18" s="708">
        <v>36875</v>
      </c>
      <c r="C18" s="708">
        <v>31042</v>
      </c>
      <c r="D18" s="708">
        <v>29580</v>
      </c>
      <c r="E18" s="708">
        <v>25689</v>
      </c>
      <c r="F18" s="708">
        <v>22015</v>
      </c>
      <c r="G18" s="708">
        <v>18351</v>
      </c>
      <c r="H18" s="708">
        <v>17317</v>
      </c>
      <c r="I18" s="708">
        <v>16359</v>
      </c>
      <c r="J18" s="708">
        <v>17353</v>
      </c>
      <c r="K18" s="708">
        <v>13590</v>
      </c>
      <c r="L18" s="709">
        <v>12696</v>
      </c>
    </row>
    <row r="19" spans="1:14">
      <c r="A19" s="188" t="s">
        <v>216</v>
      </c>
      <c r="B19" s="710">
        <v>3391</v>
      </c>
      <c r="C19" s="710">
        <v>3531</v>
      </c>
      <c r="D19" s="710">
        <v>3724</v>
      </c>
      <c r="E19" s="710">
        <v>3854</v>
      </c>
      <c r="F19" s="710">
        <v>3821</v>
      </c>
      <c r="G19" s="710">
        <v>3835</v>
      </c>
      <c r="H19" s="710">
        <v>3890</v>
      </c>
      <c r="I19" s="710">
        <v>3841</v>
      </c>
      <c r="J19" s="710">
        <v>3829</v>
      </c>
      <c r="K19" s="710">
        <v>3594</v>
      </c>
      <c r="L19" s="711">
        <v>3665</v>
      </c>
    </row>
    <row r="20" spans="1:14">
      <c r="A20" s="187" t="s">
        <v>217</v>
      </c>
      <c r="B20" s="708">
        <v>59573</v>
      </c>
      <c r="C20" s="708">
        <v>59999</v>
      </c>
      <c r="D20" s="708">
        <v>61728</v>
      </c>
      <c r="E20" s="708">
        <v>55730</v>
      </c>
      <c r="F20" s="708">
        <v>46284</v>
      </c>
      <c r="G20" s="708">
        <v>40652</v>
      </c>
      <c r="H20" s="708">
        <v>37522</v>
      </c>
      <c r="I20" s="708">
        <v>36938</v>
      </c>
      <c r="J20" s="708">
        <v>35635</v>
      </c>
      <c r="K20" s="708">
        <v>35086</v>
      </c>
      <c r="L20" s="709">
        <v>32803</v>
      </c>
    </row>
    <row r="21" spans="1:14">
      <c r="A21" s="188" t="s">
        <v>218</v>
      </c>
      <c r="B21" s="710">
        <v>19926</v>
      </c>
      <c r="C21" s="710">
        <v>16704</v>
      </c>
      <c r="D21" s="710">
        <v>18433</v>
      </c>
      <c r="E21" s="710">
        <v>16672</v>
      </c>
      <c r="F21" s="710">
        <v>13183</v>
      </c>
      <c r="G21" s="710">
        <v>10557</v>
      </c>
      <c r="H21" s="710">
        <v>9388</v>
      </c>
      <c r="I21" s="710">
        <v>8430</v>
      </c>
      <c r="J21" s="710">
        <v>8032</v>
      </c>
      <c r="K21" s="710">
        <v>10016</v>
      </c>
      <c r="L21" s="711">
        <v>10734</v>
      </c>
    </row>
    <row r="22" spans="1:14" s="448" customFormat="1">
      <c r="A22" s="1144" t="s">
        <v>220</v>
      </c>
      <c r="B22" s="1144"/>
      <c r="C22" s="1144"/>
      <c r="D22" s="1144"/>
      <c r="E22" s="1144"/>
      <c r="F22" s="1144"/>
      <c r="G22" s="1144"/>
      <c r="H22" s="1144"/>
      <c r="I22" s="1144"/>
      <c r="J22" s="1144"/>
      <c r="K22" s="1144"/>
      <c r="L22" s="1144"/>
      <c r="M22" s="377"/>
      <c r="N22" s="160"/>
    </row>
    <row r="23" spans="1:14">
      <c r="A23" s="187" t="s">
        <v>213</v>
      </c>
      <c r="B23" s="708">
        <v>36160</v>
      </c>
      <c r="C23" s="708">
        <v>29384</v>
      </c>
      <c r="D23" s="708">
        <v>25148</v>
      </c>
      <c r="E23" s="708">
        <v>22853</v>
      </c>
      <c r="F23" s="708">
        <v>19273</v>
      </c>
      <c r="G23" s="708">
        <v>17218</v>
      </c>
      <c r="H23" s="708">
        <v>16984</v>
      </c>
      <c r="I23" s="708">
        <v>17146</v>
      </c>
      <c r="J23" s="708">
        <v>18429</v>
      </c>
      <c r="K23" s="708">
        <v>22808</v>
      </c>
      <c r="L23" s="709">
        <v>21609</v>
      </c>
    </row>
    <row r="24" spans="1:14">
      <c r="A24" s="188" t="s">
        <v>214</v>
      </c>
      <c r="B24" s="710">
        <v>4569</v>
      </c>
      <c r="C24" s="710">
        <v>3070</v>
      </c>
      <c r="D24" s="710">
        <v>2532</v>
      </c>
      <c r="E24" s="710">
        <v>1917</v>
      </c>
      <c r="F24" s="710">
        <v>1436</v>
      </c>
      <c r="G24" s="710">
        <v>1224</v>
      </c>
      <c r="H24" s="710">
        <v>1337</v>
      </c>
      <c r="I24" s="710">
        <v>1351</v>
      </c>
      <c r="J24" s="710">
        <v>1141</v>
      </c>
      <c r="K24" s="710">
        <v>814</v>
      </c>
      <c r="L24" s="711">
        <v>758</v>
      </c>
    </row>
    <row r="25" spans="1:14">
      <c r="A25" s="187" t="s">
        <v>204</v>
      </c>
      <c r="B25" s="708">
        <v>4285</v>
      </c>
      <c r="C25" s="708">
        <v>3055</v>
      </c>
      <c r="D25" s="708">
        <v>2518</v>
      </c>
      <c r="E25" s="708">
        <v>2428</v>
      </c>
      <c r="F25" s="708">
        <v>1929</v>
      </c>
      <c r="G25" s="708">
        <v>1612</v>
      </c>
      <c r="H25" s="708">
        <v>1582</v>
      </c>
      <c r="I25" s="708">
        <v>1603</v>
      </c>
      <c r="J25" s="708">
        <v>1569</v>
      </c>
      <c r="K25" s="708">
        <v>2916</v>
      </c>
      <c r="L25" s="709">
        <v>2432</v>
      </c>
    </row>
    <row r="26" spans="1:14">
      <c r="A26" s="188" t="s">
        <v>215</v>
      </c>
      <c r="B26" s="710">
        <v>7882</v>
      </c>
      <c r="C26" s="710">
        <v>6876</v>
      </c>
      <c r="D26" s="710">
        <v>5774</v>
      </c>
      <c r="E26" s="710">
        <v>5904</v>
      </c>
      <c r="F26" s="710">
        <v>5180</v>
      </c>
      <c r="G26" s="710">
        <v>4835</v>
      </c>
      <c r="H26" s="710">
        <v>5086</v>
      </c>
      <c r="I26" s="710">
        <v>5542</v>
      </c>
      <c r="J26" s="710">
        <v>6848</v>
      </c>
      <c r="K26" s="710">
        <v>9990</v>
      </c>
      <c r="L26" s="711">
        <v>9242</v>
      </c>
    </row>
    <row r="27" spans="1:14">
      <c r="A27" s="187" t="s">
        <v>205</v>
      </c>
      <c r="B27" s="708">
        <v>364</v>
      </c>
      <c r="C27" s="708">
        <v>255</v>
      </c>
      <c r="D27" s="708">
        <v>239</v>
      </c>
      <c r="E27" s="708">
        <v>281</v>
      </c>
      <c r="F27" s="708">
        <v>338</v>
      </c>
      <c r="G27" s="708">
        <v>299</v>
      </c>
      <c r="H27" s="708">
        <v>314</v>
      </c>
      <c r="I27" s="708">
        <v>333</v>
      </c>
      <c r="J27" s="708">
        <v>392</v>
      </c>
      <c r="K27" s="708">
        <v>446</v>
      </c>
      <c r="L27" s="709">
        <v>391</v>
      </c>
    </row>
    <row r="28" spans="1:14">
      <c r="A28" s="188" t="s">
        <v>216</v>
      </c>
      <c r="B28" s="710">
        <v>0</v>
      </c>
      <c r="C28" s="710">
        <v>0</v>
      </c>
      <c r="D28" s="710">
        <v>0</v>
      </c>
      <c r="E28" s="710">
        <v>0</v>
      </c>
      <c r="F28" s="710">
        <v>0</v>
      </c>
      <c r="G28" s="710">
        <v>0</v>
      </c>
      <c r="H28" s="710">
        <v>0</v>
      </c>
      <c r="I28" s="710">
        <v>0</v>
      </c>
      <c r="J28" s="710">
        <v>0</v>
      </c>
      <c r="K28" s="710">
        <v>0</v>
      </c>
      <c r="L28" s="711">
        <v>0</v>
      </c>
    </row>
    <row r="29" spans="1:14">
      <c r="A29" s="187" t="s">
        <v>217</v>
      </c>
      <c r="B29" s="708">
        <v>16520</v>
      </c>
      <c r="C29" s="708">
        <v>14414</v>
      </c>
      <c r="D29" s="708">
        <v>12640</v>
      </c>
      <c r="E29" s="708">
        <v>10703</v>
      </c>
      <c r="F29" s="708">
        <v>8961</v>
      </c>
      <c r="G29" s="708">
        <v>7905</v>
      </c>
      <c r="H29" s="708">
        <v>7354</v>
      </c>
      <c r="I29" s="708">
        <v>7031</v>
      </c>
      <c r="J29" s="708">
        <v>7109</v>
      </c>
      <c r="K29" s="708">
        <v>7030</v>
      </c>
      <c r="L29" s="709">
        <v>6941</v>
      </c>
    </row>
    <row r="30" spans="1:14">
      <c r="A30" s="188" t="s">
        <v>218</v>
      </c>
      <c r="B30" s="710">
        <v>2540</v>
      </c>
      <c r="C30" s="710">
        <v>1714</v>
      </c>
      <c r="D30" s="710">
        <v>1445</v>
      </c>
      <c r="E30" s="710">
        <v>1620</v>
      </c>
      <c r="F30" s="710">
        <v>1429</v>
      </c>
      <c r="G30" s="710">
        <v>1343</v>
      </c>
      <c r="H30" s="710">
        <v>1311</v>
      </c>
      <c r="I30" s="710">
        <v>1286</v>
      </c>
      <c r="J30" s="710">
        <v>1370</v>
      </c>
      <c r="K30" s="710">
        <v>1612</v>
      </c>
      <c r="L30" s="711">
        <v>1845</v>
      </c>
    </row>
    <row r="31" spans="1:14" s="448" customFormat="1">
      <c r="A31" s="1144" t="s">
        <v>221</v>
      </c>
      <c r="B31" s="1144"/>
      <c r="C31" s="1144"/>
      <c r="D31" s="1144"/>
      <c r="E31" s="1144"/>
      <c r="F31" s="1144"/>
      <c r="G31" s="1144"/>
      <c r="H31" s="1144"/>
      <c r="I31" s="1144"/>
      <c r="J31" s="1144"/>
      <c r="K31" s="1144"/>
      <c r="L31" s="1144"/>
      <c r="M31" s="377"/>
      <c r="N31" s="160"/>
    </row>
    <row r="32" spans="1:14">
      <c r="A32" s="187" t="s">
        <v>213</v>
      </c>
      <c r="B32" s="708">
        <v>21725</v>
      </c>
      <c r="C32" s="708">
        <v>19819</v>
      </c>
      <c r="D32" s="708">
        <v>18559</v>
      </c>
      <c r="E32" s="708">
        <v>16960</v>
      </c>
      <c r="F32" s="708">
        <v>15367</v>
      </c>
      <c r="G32" s="708">
        <v>14775</v>
      </c>
      <c r="H32" s="708">
        <v>13289</v>
      </c>
      <c r="I32" s="708">
        <v>13323</v>
      </c>
      <c r="J32" s="708">
        <v>14346</v>
      </c>
      <c r="K32" s="708">
        <v>16928</v>
      </c>
      <c r="L32" s="709">
        <v>17077</v>
      </c>
    </row>
    <row r="33" spans="1:14">
      <c r="A33" s="188" t="s">
        <v>214</v>
      </c>
      <c r="B33" s="710">
        <v>30</v>
      </c>
      <c r="C33" s="710">
        <v>33</v>
      </c>
      <c r="D33" s="710">
        <v>38</v>
      </c>
      <c r="E33" s="710">
        <v>10</v>
      </c>
      <c r="F33" s="710">
        <v>12</v>
      </c>
      <c r="G33" s="710">
        <v>11</v>
      </c>
      <c r="H33" s="710">
        <v>7</v>
      </c>
      <c r="I33" s="710">
        <v>2</v>
      </c>
      <c r="J33" s="710">
        <v>12</v>
      </c>
      <c r="K33" s="710">
        <v>3</v>
      </c>
      <c r="L33" s="711">
        <v>12</v>
      </c>
    </row>
    <row r="34" spans="1:14">
      <c r="A34" s="187" t="s">
        <v>204</v>
      </c>
      <c r="B34" s="708">
        <v>9297</v>
      </c>
      <c r="C34" s="708">
        <v>8332</v>
      </c>
      <c r="D34" s="708">
        <v>7366</v>
      </c>
      <c r="E34" s="708">
        <v>6258</v>
      </c>
      <c r="F34" s="708">
        <v>5494</v>
      </c>
      <c r="G34" s="708">
        <v>4966</v>
      </c>
      <c r="H34" s="708">
        <v>4154</v>
      </c>
      <c r="I34" s="708">
        <v>4229</v>
      </c>
      <c r="J34" s="708">
        <v>3804</v>
      </c>
      <c r="K34" s="708">
        <v>3442</v>
      </c>
      <c r="L34" s="709">
        <v>3126</v>
      </c>
    </row>
    <row r="35" spans="1:14">
      <c r="A35" s="188" t="s">
        <v>215</v>
      </c>
      <c r="B35" s="710">
        <v>7372</v>
      </c>
      <c r="C35" s="710">
        <v>6960</v>
      </c>
      <c r="D35" s="710">
        <v>6734</v>
      </c>
      <c r="E35" s="710">
        <v>6477</v>
      </c>
      <c r="F35" s="710">
        <v>5902</v>
      </c>
      <c r="G35" s="710">
        <v>6488</v>
      </c>
      <c r="H35" s="710">
        <v>6154</v>
      </c>
      <c r="I35" s="710">
        <v>6390</v>
      </c>
      <c r="J35" s="710">
        <v>8052</v>
      </c>
      <c r="K35" s="710">
        <v>11015</v>
      </c>
      <c r="L35" s="711">
        <v>11527</v>
      </c>
    </row>
    <row r="36" spans="1:14">
      <c r="A36" s="187" t="s">
        <v>205</v>
      </c>
      <c r="B36" s="708">
        <v>48</v>
      </c>
      <c r="C36" s="708">
        <v>25</v>
      </c>
      <c r="D36" s="708">
        <v>24</v>
      </c>
      <c r="E36" s="708">
        <v>24</v>
      </c>
      <c r="F36" s="708">
        <v>24</v>
      </c>
      <c r="G36" s="708">
        <v>24</v>
      </c>
      <c r="H36" s="708">
        <v>25</v>
      </c>
      <c r="I36" s="708">
        <v>25</v>
      </c>
      <c r="J36" s="708">
        <v>25</v>
      </c>
      <c r="K36" s="708">
        <v>25</v>
      </c>
      <c r="L36" s="709">
        <v>25</v>
      </c>
    </row>
    <row r="37" spans="1:14">
      <c r="A37" s="188" t="s">
        <v>216</v>
      </c>
      <c r="B37" s="710">
        <v>0</v>
      </c>
      <c r="C37" s="710">
        <v>0</v>
      </c>
      <c r="D37" s="710">
        <v>0</v>
      </c>
      <c r="E37" s="710">
        <v>0</v>
      </c>
      <c r="F37" s="710">
        <v>0</v>
      </c>
      <c r="G37" s="710">
        <v>0</v>
      </c>
      <c r="H37" s="710">
        <v>0</v>
      </c>
      <c r="I37" s="710">
        <v>0</v>
      </c>
      <c r="J37" s="710">
        <v>0</v>
      </c>
      <c r="K37" s="710">
        <v>0</v>
      </c>
      <c r="L37" s="711">
        <v>0</v>
      </c>
    </row>
    <row r="38" spans="1:14">
      <c r="A38" s="187" t="s">
        <v>217</v>
      </c>
      <c r="B38" s="708">
        <v>4100</v>
      </c>
      <c r="C38" s="708">
        <v>3667</v>
      </c>
      <c r="D38" s="708">
        <v>3566</v>
      </c>
      <c r="E38" s="708">
        <v>3500</v>
      </c>
      <c r="F38" s="708">
        <v>3144</v>
      </c>
      <c r="G38" s="708">
        <v>2717</v>
      </c>
      <c r="H38" s="708">
        <v>2388</v>
      </c>
      <c r="I38" s="708">
        <v>2180</v>
      </c>
      <c r="J38" s="708">
        <v>2016</v>
      </c>
      <c r="K38" s="708">
        <v>1903</v>
      </c>
      <c r="L38" s="709">
        <v>1820</v>
      </c>
    </row>
    <row r="39" spans="1:14">
      <c r="A39" s="188" t="s">
        <v>218</v>
      </c>
      <c r="B39" s="710">
        <v>878</v>
      </c>
      <c r="C39" s="710">
        <v>802</v>
      </c>
      <c r="D39" s="710">
        <v>831</v>
      </c>
      <c r="E39" s="710">
        <v>691</v>
      </c>
      <c r="F39" s="710">
        <v>791</v>
      </c>
      <c r="G39" s="710">
        <v>569</v>
      </c>
      <c r="H39" s="710">
        <v>561</v>
      </c>
      <c r="I39" s="710">
        <v>497</v>
      </c>
      <c r="J39" s="710">
        <v>437</v>
      </c>
      <c r="K39" s="710">
        <v>540</v>
      </c>
      <c r="L39" s="711">
        <v>567</v>
      </c>
    </row>
    <row r="40" spans="1:14">
      <c r="A40" s="222"/>
    </row>
    <row r="41" spans="1:14" s="464" customFormat="1" ht="15" customHeight="1">
      <c r="A41" s="464" t="s">
        <v>222</v>
      </c>
      <c r="G41" s="504"/>
      <c r="M41" s="379"/>
      <c r="N41" s="374"/>
    </row>
  </sheetData>
  <sheetProtection algorithmName="SHA-512" hashValue="aFkOib2GIW+Mg/5AkAKRDltLMfzXyJhlTaTmH3fnom7r/TNG4RkSQFomPcR59lQSO9iHm9AvtQMx/NZrHbDU1g==" saltValue="GwZJmryp4s0VgxmiJH/0XA==" spinCount="100000" sheet="1" objects="1" scenarios="1"/>
  <mergeCells count="7">
    <mergeCell ref="A22:L22"/>
    <mergeCell ref="A31:L31"/>
    <mergeCell ref="A2:A3"/>
    <mergeCell ref="B3:L3"/>
    <mergeCell ref="A1:L1"/>
    <mergeCell ref="A4:L4"/>
    <mergeCell ref="A13:L13"/>
  </mergeCells>
  <hyperlinks>
    <hyperlink ref="N1" location="Inhalt!A1" display="Zurück zum Inhaltsverzeichnis"/>
  </hyperlink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K27"/>
  <sheetViews>
    <sheetView zoomScaleNormal="100" workbookViewId="0">
      <selection sqref="A1:J1"/>
    </sheetView>
  </sheetViews>
  <sheetFormatPr baseColWidth="10" defaultColWidth="10.88671875" defaultRowHeight="9"/>
  <cols>
    <col min="1" max="1" width="20.6640625" style="388" customWidth="1"/>
    <col min="2" max="9" width="10.88671875" style="388"/>
    <col min="10" max="10" width="2.77734375" style="388" customWidth="1"/>
    <col min="11" max="11" width="17.21875" style="160" bestFit="1" customWidth="1"/>
    <col min="12" max="16384" width="10.88671875" style="388"/>
  </cols>
  <sheetData>
    <row r="1" spans="1:11" s="263" customFormat="1" ht="32.25" customHeight="1">
      <c r="A1" s="1153" t="s">
        <v>223</v>
      </c>
      <c r="B1" s="1153"/>
      <c r="C1" s="1153"/>
      <c r="D1" s="1153"/>
      <c r="E1" s="1153"/>
      <c r="F1" s="1153"/>
      <c r="G1" s="1153"/>
      <c r="H1" s="1153"/>
      <c r="I1" s="1153"/>
      <c r="K1" s="283" t="s">
        <v>919</v>
      </c>
    </row>
    <row r="2" spans="1:11">
      <c r="A2" s="1145" t="s">
        <v>224</v>
      </c>
      <c r="B2" s="1146" t="s">
        <v>225</v>
      </c>
      <c r="C2" s="1146"/>
      <c r="D2" s="1146"/>
      <c r="E2" s="1146"/>
      <c r="F2" s="1149" t="s">
        <v>165</v>
      </c>
      <c r="G2" s="1149"/>
      <c r="H2" s="1149"/>
      <c r="I2" s="1150"/>
    </row>
    <row r="3" spans="1:11">
      <c r="A3" s="1145"/>
      <c r="B3" s="1149"/>
      <c r="C3" s="1149"/>
      <c r="D3" s="1149"/>
      <c r="E3" s="1149"/>
      <c r="F3" s="1151" t="s">
        <v>226</v>
      </c>
      <c r="G3" s="1151"/>
      <c r="H3" s="1151"/>
      <c r="I3" s="1152"/>
    </row>
    <row r="4" spans="1:11">
      <c r="A4" s="317"/>
      <c r="B4" s="980">
        <v>2014</v>
      </c>
      <c r="C4" s="980">
        <v>2015</v>
      </c>
      <c r="D4" s="980">
        <v>2016</v>
      </c>
      <c r="E4" s="980">
        <v>2017</v>
      </c>
      <c r="F4" s="980">
        <v>2014</v>
      </c>
      <c r="G4" s="980">
        <v>2015</v>
      </c>
      <c r="H4" s="980">
        <v>2016</v>
      </c>
      <c r="I4" s="981">
        <v>2017</v>
      </c>
    </row>
    <row r="5" spans="1:11">
      <c r="A5" s="187" t="s">
        <v>212</v>
      </c>
      <c r="B5" s="712">
        <v>19.816672958126485</v>
      </c>
      <c r="C5" s="712">
        <v>26.399573696199962</v>
      </c>
      <c r="D5" s="712">
        <v>36.366567912541917</v>
      </c>
      <c r="E5" s="712">
        <v>35.394547832902937</v>
      </c>
      <c r="F5" s="712">
        <v>35.542924877717375</v>
      </c>
      <c r="G5" s="712">
        <v>51.208687832506364</v>
      </c>
      <c r="H5" s="712">
        <v>66.812649553786088</v>
      </c>
      <c r="I5" s="713">
        <v>63.160289299128095</v>
      </c>
    </row>
    <row r="6" spans="1:11">
      <c r="A6" s="188" t="s">
        <v>227</v>
      </c>
      <c r="B6" s="714">
        <v>20.495998574739975</v>
      </c>
      <c r="C6" s="714">
        <v>27.031478816733017</v>
      </c>
      <c r="D6" s="714">
        <v>36.235137820378981</v>
      </c>
      <c r="E6" s="714">
        <v>34.759958946183588</v>
      </c>
      <c r="F6" s="714">
        <v>39.813985281712675</v>
      </c>
      <c r="G6" s="714">
        <v>54.800511441617473</v>
      </c>
      <c r="H6" s="714">
        <v>69.567278179982267</v>
      </c>
      <c r="I6" s="715">
        <v>64.448236083946796</v>
      </c>
    </row>
    <row r="7" spans="1:11">
      <c r="A7" s="187" t="s">
        <v>228</v>
      </c>
      <c r="B7" s="712">
        <v>6.2638516272016806</v>
      </c>
      <c r="C7" s="712">
        <v>14.450051549188778</v>
      </c>
      <c r="D7" s="712">
        <v>32.006313574184496</v>
      </c>
      <c r="E7" s="712">
        <v>30.223517978620016</v>
      </c>
      <c r="F7" s="712">
        <v>14.417177914110429</v>
      </c>
      <c r="G7" s="712">
        <v>33.805490654205606</v>
      </c>
      <c r="H7" s="712">
        <v>54.154154154154156</v>
      </c>
      <c r="I7" s="713">
        <v>52.012551395801779</v>
      </c>
    </row>
    <row r="8" spans="1:11">
      <c r="A8" s="188" t="s">
        <v>221</v>
      </c>
      <c r="B8" s="714">
        <v>25.92862672972403</v>
      </c>
      <c r="C8" s="714">
        <v>31.468499506490538</v>
      </c>
      <c r="D8" s="714">
        <v>44.284445529307263</v>
      </c>
      <c r="E8" s="714">
        <v>51.021842243953856</v>
      </c>
      <c r="F8" s="714">
        <v>31.627543035993739</v>
      </c>
      <c r="G8" s="714">
        <v>40.337804272230507</v>
      </c>
      <c r="H8" s="714">
        <v>56.413980935088517</v>
      </c>
      <c r="I8" s="715">
        <v>63.902142795176545</v>
      </c>
    </row>
    <row r="9" spans="1:11">
      <c r="A9" s="189"/>
      <c r="B9" s="716"/>
      <c r="C9" s="716"/>
      <c r="D9" s="716"/>
      <c r="E9" s="716"/>
      <c r="F9" s="716"/>
      <c r="G9" s="716"/>
      <c r="H9" s="716"/>
      <c r="I9" s="716"/>
    </row>
    <row r="10" spans="1:11">
      <c r="A10" s="187" t="s">
        <v>229</v>
      </c>
      <c r="B10" s="712">
        <v>23.648538478053656</v>
      </c>
      <c r="C10" s="712">
        <v>29.537275204573099</v>
      </c>
      <c r="D10" s="712">
        <v>37.002441265921362</v>
      </c>
      <c r="E10" s="712">
        <v>35.86479231785637</v>
      </c>
      <c r="F10" s="712">
        <v>60.477673935617858</v>
      </c>
      <c r="G10" s="712">
        <v>76.7920747996438</v>
      </c>
      <c r="H10" s="712">
        <v>85.277718963935357</v>
      </c>
      <c r="I10" s="713">
        <v>84.21355236139631</v>
      </c>
    </row>
    <row r="11" spans="1:11">
      <c r="A11" s="188" t="s">
        <v>230</v>
      </c>
      <c r="B11" s="714">
        <v>32.899562879967839</v>
      </c>
      <c r="C11" s="714">
        <v>45.156983330636024</v>
      </c>
      <c r="D11" s="714">
        <v>55.00895911386219</v>
      </c>
      <c r="E11" s="714">
        <v>44.707902727777331</v>
      </c>
      <c r="F11" s="714">
        <v>59.731217616580309</v>
      </c>
      <c r="G11" s="714">
        <v>76.595332623220685</v>
      </c>
      <c r="H11" s="714">
        <v>84.014232162144992</v>
      </c>
      <c r="I11" s="715">
        <v>74.837278084492326</v>
      </c>
    </row>
    <row r="12" spans="1:11">
      <c r="A12" s="187" t="s">
        <v>231</v>
      </c>
      <c r="B12" s="712">
        <v>20.873320537428022</v>
      </c>
      <c r="C12" s="712">
        <v>25.855570631690032</v>
      </c>
      <c r="D12" s="712">
        <v>48.600111544896826</v>
      </c>
      <c r="E12" s="712">
        <v>56.274467159634625</v>
      </c>
      <c r="F12" s="712">
        <v>24.350787569178372</v>
      </c>
      <c r="G12" s="712">
        <v>35.630358844077485</v>
      </c>
      <c r="H12" s="712">
        <v>65.047554347826093</v>
      </c>
      <c r="I12" s="713">
        <v>73.739044154126006</v>
      </c>
    </row>
    <row r="13" spans="1:11">
      <c r="A13" s="188" t="s">
        <v>232</v>
      </c>
      <c r="B13" s="714">
        <v>1.8028846153846152</v>
      </c>
      <c r="C13" s="714">
        <v>2.8333962976955043</v>
      </c>
      <c r="D13" s="714">
        <v>35.137195121951223</v>
      </c>
      <c r="E13" s="714">
        <v>21.869100062932663</v>
      </c>
      <c r="F13" s="714" t="s">
        <v>233</v>
      </c>
      <c r="G13" s="714" t="s">
        <v>233</v>
      </c>
      <c r="H13" s="714" t="s">
        <v>233</v>
      </c>
      <c r="I13" s="715" t="s">
        <v>233</v>
      </c>
    </row>
    <row r="14" spans="1:11">
      <c r="A14" s="187" t="s">
        <v>234</v>
      </c>
      <c r="B14" s="712">
        <v>27.824790243336395</v>
      </c>
      <c r="C14" s="712">
        <v>29.027781116402799</v>
      </c>
      <c r="D14" s="712">
        <v>31.058020477815703</v>
      </c>
      <c r="E14" s="712">
        <v>52.449282533399312</v>
      </c>
      <c r="F14" s="712">
        <v>35.669781931464172</v>
      </c>
      <c r="G14" s="712">
        <v>35.669781931464172</v>
      </c>
      <c r="H14" s="712">
        <v>35.669781931464172</v>
      </c>
      <c r="I14" s="713">
        <v>68.683693516699407</v>
      </c>
    </row>
    <row r="15" spans="1:11">
      <c r="A15" s="188" t="s">
        <v>235</v>
      </c>
      <c r="B15" s="714">
        <v>32.5836820083682</v>
      </c>
      <c r="C15" s="714">
        <v>41.369440774988995</v>
      </c>
      <c r="D15" s="714">
        <v>45.105485232067508</v>
      </c>
      <c r="E15" s="714">
        <v>36.936702266215157</v>
      </c>
      <c r="F15" s="714">
        <v>35.94486760972071</v>
      </c>
      <c r="G15" s="714">
        <v>46.090080132633325</v>
      </c>
      <c r="H15" s="714">
        <v>50.11709601873536</v>
      </c>
      <c r="I15" s="715">
        <v>39.488926746166953</v>
      </c>
    </row>
    <row r="16" spans="1:11">
      <c r="A16" s="187" t="s">
        <v>236</v>
      </c>
      <c r="B16" s="712">
        <v>31.895123106060609</v>
      </c>
      <c r="C16" s="712">
        <v>38.014200383184942</v>
      </c>
      <c r="D16" s="712">
        <v>50.509480772638668</v>
      </c>
      <c r="E16" s="712">
        <v>38.224627252317077</v>
      </c>
      <c r="F16" s="712">
        <v>52.792944141117182</v>
      </c>
      <c r="G16" s="712">
        <v>65.907949790794987</v>
      </c>
      <c r="H16" s="712">
        <v>79.313217326915947</v>
      </c>
      <c r="I16" s="713">
        <v>68.711077561804117</v>
      </c>
    </row>
    <row r="17" spans="1:11">
      <c r="A17" s="188" t="s">
        <v>237</v>
      </c>
      <c r="B17" s="714">
        <v>2.6242322724734786</v>
      </c>
      <c r="C17" s="714">
        <v>17.703810902074288</v>
      </c>
      <c r="D17" s="714">
        <v>28.918322295805737</v>
      </c>
      <c r="E17" s="714">
        <v>24.410933081998117</v>
      </c>
      <c r="F17" s="714">
        <v>4.2857142857142856</v>
      </c>
      <c r="G17" s="714">
        <v>54.100946372239747</v>
      </c>
      <c r="H17" s="714">
        <v>65.524861878453038</v>
      </c>
      <c r="I17" s="715">
        <v>56.827586206896555</v>
      </c>
    </row>
    <row r="18" spans="1:11">
      <c r="A18" s="187" t="s">
        <v>238</v>
      </c>
      <c r="B18" s="712">
        <v>9.3584326530299879</v>
      </c>
      <c r="C18" s="712">
        <v>13.55087358684481</v>
      </c>
      <c r="D18" s="712">
        <v>23.766908197609251</v>
      </c>
      <c r="E18" s="712">
        <v>27.222293882802727</v>
      </c>
      <c r="F18" s="712">
        <v>18.199950137122912</v>
      </c>
      <c r="G18" s="712">
        <v>32.89187790998448</v>
      </c>
      <c r="H18" s="712">
        <v>55.056912926846948</v>
      </c>
      <c r="I18" s="713">
        <v>57.536639076619323</v>
      </c>
    </row>
    <row r="19" spans="1:11">
      <c r="A19" s="188" t="s">
        <v>239</v>
      </c>
      <c r="B19" s="714">
        <v>21.326438998437137</v>
      </c>
      <c r="C19" s="714">
        <v>26.45546080517348</v>
      </c>
      <c r="D19" s="714">
        <v>34.628424085186303</v>
      </c>
      <c r="E19" s="714">
        <v>36.426263103964693</v>
      </c>
      <c r="F19" s="714">
        <v>35.925282363162466</v>
      </c>
      <c r="G19" s="714">
        <v>44.228734988488583</v>
      </c>
      <c r="H19" s="714">
        <v>61.45782065163894</v>
      </c>
      <c r="I19" s="715">
        <v>58.382431708623464</v>
      </c>
    </row>
    <row r="20" spans="1:11">
      <c r="A20" s="187" t="s">
        <v>240</v>
      </c>
      <c r="B20" s="712">
        <v>13.292578902473698</v>
      </c>
      <c r="C20" s="712">
        <v>16.179404278737017</v>
      </c>
      <c r="D20" s="712">
        <v>25.473332508352925</v>
      </c>
      <c r="E20" s="712">
        <v>26.159817632924646</v>
      </c>
      <c r="F20" s="712">
        <v>20.103986135181977</v>
      </c>
      <c r="G20" s="712">
        <v>31.325301204819279</v>
      </c>
      <c r="H20" s="712">
        <v>54.265455351207628</v>
      </c>
      <c r="I20" s="713">
        <v>51.40764476997024</v>
      </c>
    </row>
    <row r="21" spans="1:11">
      <c r="A21" s="188" t="s">
        <v>241</v>
      </c>
      <c r="B21" s="714">
        <v>13.56945945150512</v>
      </c>
      <c r="C21" s="714">
        <v>18.386784231740094</v>
      </c>
      <c r="D21" s="714">
        <v>26.139821172458667</v>
      </c>
      <c r="E21" s="714">
        <v>30.42228258758124</v>
      </c>
      <c r="F21" s="714">
        <v>30.64516129032258</v>
      </c>
      <c r="G21" s="714">
        <v>52.700922266139663</v>
      </c>
      <c r="H21" s="714">
        <v>68.330464716006887</v>
      </c>
      <c r="I21" s="715">
        <v>66.222222222222214</v>
      </c>
    </row>
    <row r="22" spans="1:11">
      <c r="A22" s="187" t="s">
        <v>242</v>
      </c>
      <c r="B22" s="712">
        <v>10.693877551020408</v>
      </c>
      <c r="C22" s="712">
        <v>21.027680073405719</v>
      </c>
      <c r="D22" s="712">
        <v>31.090516694172909</v>
      </c>
      <c r="E22" s="712">
        <v>30.3583411622601</v>
      </c>
      <c r="F22" s="712">
        <v>20.141592920353983</v>
      </c>
      <c r="G22" s="712">
        <v>37.774524158125914</v>
      </c>
      <c r="H22" s="712">
        <v>51.331394047885439</v>
      </c>
      <c r="I22" s="713">
        <v>49.219143576826198</v>
      </c>
    </row>
    <row r="23" spans="1:11">
      <c r="A23" s="188" t="s">
        <v>243</v>
      </c>
      <c r="B23" s="714">
        <v>2.9983342587451416</v>
      </c>
      <c r="C23" s="714">
        <v>7.4829931972789119</v>
      </c>
      <c r="D23" s="714">
        <v>34.5383185292295</v>
      </c>
      <c r="E23" s="714">
        <v>35.212981744421903</v>
      </c>
      <c r="F23" s="714">
        <v>4.4049459041731067</v>
      </c>
      <c r="G23" s="714">
        <v>12.87779237844941</v>
      </c>
      <c r="H23" s="714">
        <v>53.869969040247682</v>
      </c>
      <c r="I23" s="715">
        <v>50.60369318181818</v>
      </c>
    </row>
    <row r="24" spans="1:11">
      <c r="A24" s="187" t="s">
        <v>244</v>
      </c>
      <c r="B24" s="712">
        <v>10.563136983935049</v>
      </c>
      <c r="C24" s="712">
        <v>23.060006283380456</v>
      </c>
      <c r="D24" s="712">
        <v>29.330672954834032</v>
      </c>
      <c r="E24" s="712">
        <v>33.079620923811653</v>
      </c>
      <c r="F24" s="712">
        <v>20</v>
      </c>
      <c r="G24" s="712">
        <v>42.6895020615287</v>
      </c>
      <c r="H24" s="712">
        <v>53.596502848059345</v>
      </c>
      <c r="I24" s="713">
        <v>50.238404854789778</v>
      </c>
    </row>
    <row r="25" spans="1:11">
      <c r="A25" s="188" t="s">
        <v>245</v>
      </c>
      <c r="B25" s="714">
        <v>6.9923371647509569</v>
      </c>
      <c r="C25" s="714">
        <v>16.726403823178014</v>
      </c>
      <c r="D25" s="714">
        <v>29.339161738236051</v>
      </c>
      <c r="E25" s="714">
        <v>33.604887983706725</v>
      </c>
      <c r="F25" s="714">
        <v>14.725069897483692</v>
      </c>
      <c r="G25" s="714">
        <v>38.057948316366485</v>
      </c>
      <c r="H25" s="714">
        <v>55.99765944997074</v>
      </c>
      <c r="I25" s="715">
        <v>58.694396302715191</v>
      </c>
    </row>
    <row r="26" spans="1:11">
      <c r="A26" s="222"/>
    </row>
    <row r="27" spans="1:11" s="464" customFormat="1" ht="15" customHeight="1">
      <c r="A27" s="464" t="s">
        <v>222</v>
      </c>
      <c r="K27" s="374"/>
    </row>
  </sheetData>
  <sheetProtection algorithmName="SHA-512" hashValue="iQ/YTTvCogeqgey0k3RxEKQ4RE4f5XDYycpNUhld5U3quaDZ9u90TFMNpBrYfH5X4xHuuZ73Vyer/YVDJ2kKNQ==" saltValue="DMHg3F9HQgy4TxrFuYVCCw==" spinCount="100000" sheet="1" objects="1" scenarios="1"/>
  <mergeCells count="5">
    <mergeCell ref="A2:A3"/>
    <mergeCell ref="B2:E3"/>
    <mergeCell ref="F2:I2"/>
    <mergeCell ref="F3:I3"/>
    <mergeCell ref="A1:I1"/>
  </mergeCells>
  <hyperlinks>
    <hyperlink ref="K1" location="Inhalt!A1" display="Zurück zum Inhaltsverzeichnis"/>
  </hyperlinks>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S10"/>
  <sheetViews>
    <sheetView zoomScaleNormal="100" workbookViewId="0">
      <selection sqref="A1:J1"/>
    </sheetView>
  </sheetViews>
  <sheetFormatPr baseColWidth="10" defaultColWidth="10.88671875" defaultRowHeight="9"/>
  <cols>
    <col min="1" max="1" width="23.109375" style="388" customWidth="1"/>
    <col min="2" max="17" width="8.77734375" style="388" customWidth="1"/>
    <col min="18" max="18" width="2.77734375" style="388" customWidth="1"/>
    <col min="19" max="19" width="17.21875" style="160" bestFit="1" customWidth="1"/>
    <col min="20" max="16384" width="10.88671875" style="388"/>
  </cols>
  <sheetData>
    <row r="1" spans="1:19" s="263" customFormat="1" ht="32.25" customHeight="1">
      <c r="A1" s="1153" t="s">
        <v>246</v>
      </c>
      <c r="B1" s="1153"/>
      <c r="C1" s="1153"/>
      <c r="D1" s="1153"/>
      <c r="E1" s="1153"/>
      <c r="F1" s="1153"/>
      <c r="G1" s="1153"/>
      <c r="H1" s="1153"/>
      <c r="I1" s="1153"/>
      <c r="J1" s="1153"/>
      <c r="K1" s="1153"/>
      <c r="L1" s="1153"/>
      <c r="M1" s="1153"/>
      <c r="N1" s="1153"/>
      <c r="O1" s="1153"/>
      <c r="P1" s="1153"/>
      <c r="Q1" s="1153"/>
      <c r="S1" s="283" t="s">
        <v>919</v>
      </c>
    </row>
    <row r="2" spans="1:19" ht="18.75" customHeight="1">
      <c r="A2" s="1145" t="s">
        <v>247</v>
      </c>
      <c r="B2" s="1149" t="s">
        <v>174</v>
      </c>
      <c r="C2" s="1149"/>
      <c r="D2" s="1149"/>
      <c r="E2" s="1149"/>
      <c r="F2" s="1149"/>
      <c r="G2" s="1149"/>
      <c r="H2" s="1149"/>
      <c r="I2" s="1149"/>
      <c r="J2" s="1149" t="s">
        <v>226</v>
      </c>
      <c r="K2" s="1149"/>
      <c r="L2" s="1149"/>
      <c r="M2" s="1149"/>
      <c r="N2" s="1149"/>
      <c r="O2" s="1149"/>
      <c r="P2" s="1149"/>
      <c r="Q2" s="1150"/>
    </row>
    <row r="3" spans="1:19">
      <c r="A3" s="1145"/>
      <c r="B3" s="1151">
        <v>2014</v>
      </c>
      <c r="C3" s="1151"/>
      <c r="D3" s="1151">
        <v>2015</v>
      </c>
      <c r="E3" s="1151"/>
      <c r="F3" s="1151">
        <v>2016</v>
      </c>
      <c r="G3" s="1151"/>
      <c r="H3" s="1151">
        <v>2017</v>
      </c>
      <c r="I3" s="1151"/>
      <c r="J3" s="1151">
        <v>2014</v>
      </c>
      <c r="K3" s="1151"/>
      <c r="L3" s="1151">
        <v>2015</v>
      </c>
      <c r="M3" s="1151"/>
      <c r="N3" s="1151">
        <v>2016</v>
      </c>
      <c r="O3" s="1151"/>
      <c r="P3" s="1151">
        <v>2017</v>
      </c>
      <c r="Q3" s="1152"/>
    </row>
    <row r="4" spans="1:19" ht="18">
      <c r="A4" s="1145"/>
      <c r="B4" s="980" t="s">
        <v>1</v>
      </c>
      <c r="C4" s="980" t="s">
        <v>1034</v>
      </c>
      <c r="D4" s="980" t="s">
        <v>1</v>
      </c>
      <c r="E4" s="980" t="s">
        <v>1034</v>
      </c>
      <c r="F4" s="980" t="s">
        <v>1</v>
      </c>
      <c r="G4" s="980" t="s">
        <v>1034</v>
      </c>
      <c r="H4" s="980" t="s">
        <v>1</v>
      </c>
      <c r="I4" s="980" t="s">
        <v>1034</v>
      </c>
      <c r="J4" s="980" t="s">
        <v>1</v>
      </c>
      <c r="K4" s="980" t="s">
        <v>1034</v>
      </c>
      <c r="L4" s="980" t="s">
        <v>1</v>
      </c>
      <c r="M4" s="980" t="s">
        <v>1034</v>
      </c>
      <c r="N4" s="980" t="s">
        <v>1</v>
      </c>
      <c r="O4" s="980" t="s">
        <v>1034</v>
      </c>
      <c r="P4" s="980" t="s">
        <v>1</v>
      </c>
      <c r="Q4" s="981" t="s">
        <v>1034</v>
      </c>
    </row>
    <row r="5" spans="1:19">
      <c r="A5" s="187" t="s">
        <v>248</v>
      </c>
      <c r="B5" s="717">
        <v>22.90417064929532</v>
      </c>
      <c r="C5" s="717">
        <v>29.315804127356287</v>
      </c>
      <c r="D5" s="717">
        <v>25.71581978356468</v>
      </c>
      <c r="E5" s="717">
        <v>34.804181286280198</v>
      </c>
      <c r="F5" s="717">
        <v>28.530481031524239</v>
      </c>
      <c r="G5" s="717">
        <v>41.244393270023032</v>
      </c>
      <c r="H5" s="717">
        <v>30.462961609097398</v>
      </c>
      <c r="I5" s="717">
        <v>45.052453057669979</v>
      </c>
      <c r="J5" s="717">
        <v>68.58767311180921</v>
      </c>
      <c r="K5" s="717">
        <v>59.398423825444254</v>
      </c>
      <c r="L5" s="717">
        <v>59.961352657004831</v>
      </c>
      <c r="M5" s="717">
        <v>51.875165936725324</v>
      </c>
      <c r="N5" s="717">
        <v>56.780098438623341</v>
      </c>
      <c r="O5" s="717">
        <v>52.642320112197574</v>
      </c>
      <c r="P5" s="717">
        <v>64.252095662059219</v>
      </c>
      <c r="Q5" s="718">
        <v>62.528968971730414</v>
      </c>
    </row>
    <row r="6" spans="1:19">
      <c r="A6" s="188" t="s">
        <v>249</v>
      </c>
      <c r="B6" s="719">
        <v>46.170022698976283</v>
      </c>
      <c r="C6" s="719">
        <v>41.156565475022695</v>
      </c>
      <c r="D6" s="719">
        <v>42.570640444301951</v>
      </c>
      <c r="E6" s="719">
        <v>29.586095142129327</v>
      </c>
      <c r="F6" s="719">
        <v>36.851988924159812</v>
      </c>
      <c r="G6" s="719">
        <v>20.019905461091692</v>
      </c>
      <c r="H6" s="719">
        <v>38.36447954908845</v>
      </c>
      <c r="I6" s="719">
        <v>24.72263771810109</v>
      </c>
      <c r="J6" s="719">
        <v>19.379673465775852</v>
      </c>
      <c r="K6" s="719">
        <v>13.908097612870328</v>
      </c>
      <c r="L6" s="719">
        <v>14.0151828847481</v>
      </c>
      <c r="M6" s="719">
        <v>6.9896915537144721</v>
      </c>
      <c r="N6" s="719">
        <v>9.5120467491289844</v>
      </c>
      <c r="O6" s="719">
        <v>4.2212827749449504</v>
      </c>
      <c r="P6" s="719">
        <v>10.559586923493725</v>
      </c>
      <c r="Q6" s="720">
        <v>5.2808714464058282</v>
      </c>
    </row>
    <row r="7" spans="1:19">
      <c r="A7" s="187" t="s">
        <v>250</v>
      </c>
      <c r="B7" s="717">
        <v>25.927810245541654</v>
      </c>
      <c r="C7" s="717">
        <v>17.87896983196001</v>
      </c>
      <c r="D7" s="717">
        <v>22.638702007478884</v>
      </c>
      <c r="E7" s="717">
        <v>11.900702186886743</v>
      </c>
      <c r="F7" s="717">
        <v>19.626550217622036</v>
      </c>
      <c r="G7" s="717">
        <v>7.7831687735919903</v>
      </c>
      <c r="H7" s="717">
        <v>19.581108343781782</v>
      </c>
      <c r="I7" s="717">
        <v>7.9763121247009172</v>
      </c>
      <c r="J7" s="717">
        <v>2.1525596212556968</v>
      </c>
      <c r="K7" s="717">
        <v>1.6360124897067694</v>
      </c>
      <c r="L7" s="717">
        <v>3.0835058661145616</v>
      </c>
      <c r="M7" s="717">
        <v>1.2012594484121373</v>
      </c>
      <c r="N7" s="717">
        <v>2.2581893929618229</v>
      </c>
      <c r="O7" s="717">
        <v>0.63790702253633136</v>
      </c>
      <c r="P7" s="717">
        <v>2.2916821605771172</v>
      </c>
      <c r="Q7" s="718">
        <v>0.56112271244057066</v>
      </c>
    </row>
    <row r="8" spans="1:19">
      <c r="A8" s="188" t="s">
        <v>251</v>
      </c>
      <c r="B8" s="719">
        <v>3.2402506446130941</v>
      </c>
      <c r="C8" s="719">
        <v>10.65159318397618</v>
      </c>
      <c r="D8" s="719">
        <v>7.5452367240283733</v>
      </c>
      <c r="E8" s="719">
        <v>22.770805094492154</v>
      </c>
      <c r="F8" s="719">
        <v>12.660158383971803</v>
      </c>
      <c r="G8" s="719">
        <v>29.614805244438248</v>
      </c>
      <c r="H8" s="719">
        <v>9.0798409101731998</v>
      </c>
      <c r="I8" s="719">
        <v>20.397162594722484</v>
      </c>
      <c r="J8" s="719">
        <v>9.8070881819388536</v>
      </c>
      <c r="K8" s="719">
        <v>24.869030986711</v>
      </c>
      <c r="L8" s="719">
        <v>22.759144237405106</v>
      </c>
      <c r="M8" s="719">
        <v>39.737800772721684</v>
      </c>
      <c r="N8" s="719">
        <v>31.364868103305255</v>
      </c>
      <c r="O8" s="719">
        <v>42.42185563114743</v>
      </c>
      <c r="P8" s="719">
        <v>22.8052654505275</v>
      </c>
      <c r="Q8" s="720">
        <v>31.565869516592471</v>
      </c>
    </row>
    <row r="9" spans="1:19">
      <c r="A9" s="190"/>
      <c r="B9" s="191"/>
      <c r="C9" s="191"/>
      <c r="D9" s="191"/>
      <c r="E9" s="191"/>
      <c r="F9" s="191"/>
      <c r="G9" s="191"/>
      <c r="H9" s="191"/>
      <c r="I9" s="191"/>
      <c r="J9" s="191"/>
      <c r="K9" s="191"/>
      <c r="L9" s="191"/>
      <c r="M9" s="191"/>
      <c r="N9" s="191"/>
      <c r="O9" s="191"/>
      <c r="P9" s="191"/>
      <c r="Q9" s="191"/>
    </row>
    <row r="10" spans="1:19" s="440" customFormat="1" ht="15" customHeight="1">
      <c r="A10" s="1154" t="s">
        <v>169</v>
      </c>
      <c r="B10" s="1154"/>
      <c r="C10" s="1154"/>
      <c r="D10" s="1154"/>
      <c r="E10" s="1154"/>
      <c r="F10" s="1154"/>
      <c r="G10" s="1154"/>
      <c r="H10" s="1154"/>
      <c r="I10" s="1154"/>
      <c r="J10" s="1154"/>
      <c r="K10" s="1154"/>
      <c r="L10" s="1154"/>
      <c r="M10" s="1154"/>
      <c r="N10" s="1154"/>
      <c r="O10" s="1154"/>
      <c r="P10" s="1154"/>
      <c r="Q10" s="1154"/>
      <c r="S10" s="160"/>
    </row>
  </sheetData>
  <sheetProtection algorithmName="SHA-512" hashValue="A3+v05HoxS30l133FLWUD2lXUaGYa1YRv1eotQ2jp61lXZ8wl4tgDSABOVUh3GChob7/JhtFtE0+KJhoqmhSpQ==" saltValue="A4dagjHACvx9qSqUGHF/uA==" spinCount="100000" sheet="1" objects="1" scenarios="1"/>
  <mergeCells count="13">
    <mergeCell ref="A1:Q1"/>
    <mergeCell ref="A10:Q10"/>
    <mergeCell ref="P3:Q3"/>
    <mergeCell ref="A2:A4"/>
    <mergeCell ref="B2:I2"/>
    <mergeCell ref="J2:Q2"/>
    <mergeCell ref="B3:C3"/>
    <mergeCell ref="D3:E3"/>
    <mergeCell ref="F3:G3"/>
    <mergeCell ref="H3:I3"/>
    <mergeCell ref="J3:K3"/>
    <mergeCell ref="L3:M3"/>
    <mergeCell ref="N3:O3"/>
  </mergeCells>
  <hyperlinks>
    <hyperlink ref="S1" location="Inhalt!A1" display="Zurück zum Inhaltsverzeichnis"/>
  </hyperlinks>
  <pageMargins left="0.7" right="0.7" top="0.78740157499999996" bottom="0.78740157499999996" header="0.3" footer="0.3"/>
  <pageSetup paperSize="9" orientation="portrait" horizontalDpi="300" verticalDpi="0" copies="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U32"/>
  <sheetViews>
    <sheetView zoomScaleNormal="100" workbookViewId="0">
      <selection sqref="A1:J1"/>
    </sheetView>
  </sheetViews>
  <sheetFormatPr baseColWidth="10" defaultColWidth="10.88671875" defaultRowHeight="9"/>
  <cols>
    <col min="1" max="1" width="25.6640625" style="388" customWidth="1"/>
    <col min="2" max="2" width="8.77734375" style="388" customWidth="1"/>
    <col min="3" max="3" width="8.6640625" style="388" customWidth="1"/>
    <col min="4" max="4" width="8.77734375" style="388" customWidth="1"/>
    <col min="5" max="5" width="8.6640625" style="388" customWidth="1"/>
    <col min="6" max="6" width="8.77734375" style="388" customWidth="1"/>
    <col min="7" max="7" width="8.6640625" style="388" customWidth="1"/>
    <col min="8" max="8" width="8.77734375" style="388" customWidth="1"/>
    <col min="9" max="9" width="8.6640625" style="388" customWidth="1"/>
    <col min="10" max="10" width="8.77734375" style="388" customWidth="1"/>
    <col min="11" max="11" width="8.6640625" style="388" customWidth="1"/>
    <col min="12" max="12" width="8.77734375" style="388" customWidth="1"/>
    <col min="13" max="13" width="8.6640625" style="388" customWidth="1"/>
    <col min="14" max="14" width="8.77734375" style="388" customWidth="1"/>
    <col min="15" max="15" width="8.6640625" style="388" customWidth="1"/>
    <col min="16" max="16" width="8.77734375" style="388" customWidth="1"/>
    <col min="17" max="17" width="8.6640625" style="388" customWidth="1"/>
    <col min="18" max="18" width="2.77734375" style="388" customWidth="1"/>
    <col min="19" max="19" width="17.21875" style="160" bestFit="1" customWidth="1"/>
    <col min="20" max="16384" width="10.88671875" style="388"/>
  </cols>
  <sheetData>
    <row r="1" spans="1:21" s="263" customFormat="1" ht="32.25" customHeight="1">
      <c r="A1" s="1153" t="s">
        <v>1032</v>
      </c>
      <c r="B1" s="1153"/>
      <c r="C1" s="1153"/>
      <c r="D1" s="1153"/>
      <c r="E1" s="1153"/>
      <c r="F1" s="1153"/>
      <c r="G1" s="1153"/>
      <c r="H1" s="1153"/>
      <c r="I1" s="1153"/>
      <c r="J1" s="1153"/>
      <c r="K1" s="1153"/>
      <c r="L1" s="1153"/>
      <c r="M1" s="1153"/>
      <c r="N1" s="1153"/>
      <c r="O1" s="1153"/>
      <c r="P1" s="1153"/>
      <c r="Q1" s="1153"/>
      <c r="S1" s="283" t="s">
        <v>919</v>
      </c>
    </row>
    <row r="2" spans="1:21">
      <c r="A2" s="1157" t="s">
        <v>253</v>
      </c>
      <c r="B2" s="1158" t="s">
        <v>174</v>
      </c>
      <c r="C2" s="1158"/>
      <c r="D2" s="1158"/>
      <c r="E2" s="1158"/>
      <c r="F2" s="1158"/>
      <c r="G2" s="1158"/>
      <c r="H2" s="1158"/>
      <c r="I2" s="1158"/>
      <c r="J2" s="1158" t="s">
        <v>254</v>
      </c>
      <c r="K2" s="1158"/>
      <c r="L2" s="1158"/>
      <c r="M2" s="1158"/>
      <c r="N2" s="1158"/>
      <c r="O2" s="1158"/>
      <c r="P2" s="1158"/>
      <c r="Q2" s="1159"/>
    </row>
    <row r="3" spans="1:21" ht="15.75" customHeight="1">
      <c r="A3" s="1157"/>
      <c r="B3" s="1155">
        <v>2014</v>
      </c>
      <c r="C3" s="1155"/>
      <c r="D3" s="1155">
        <v>2015</v>
      </c>
      <c r="E3" s="1155"/>
      <c r="F3" s="1155">
        <v>2016</v>
      </c>
      <c r="G3" s="1155"/>
      <c r="H3" s="1155">
        <v>2017</v>
      </c>
      <c r="I3" s="1155"/>
      <c r="J3" s="1155">
        <v>2014</v>
      </c>
      <c r="K3" s="1155"/>
      <c r="L3" s="1155">
        <v>2015</v>
      </c>
      <c r="M3" s="1155"/>
      <c r="N3" s="1155">
        <v>2016</v>
      </c>
      <c r="O3" s="1155"/>
      <c r="P3" s="1155">
        <v>2017</v>
      </c>
      <c r="Q3" s="1156"/>
    </row>
    <row r="4" spans="1:21" ht="18">
      <c r="A4" s="1157"/>
      <c r="B4" s="982" t="s">
        <v>1</v>
      </c>
      <c r="C4" s="982" t="s">
        <v>1034</v>
      </c>
      <c r="D4" s="982" t="s">
        <v>1</v>
      </c>
      <c r="E4" s="982" t="s">
        <v>1034</v>
      </c>
      <c r="F4" s="982" t="s">
        <v>1</v>
      </c>
      <c r="G4" s="982" t="s">
        <v>1034</v>
      </c>
      <c r="H4" s="982" t="s">
        <v>1</v>
      </c>
      <c r="I4" s="982" t="s">
        <v>1034</v>
      </c>
      <c r="J4" s="982" t="s">
        <v>1</v>
      </c>
      <c r="K4" s="982" t="s">
        <v>1034</v>
      </c>
      <c r="L4" s="982" t="s">
        <v>1</v>
      </c>
      <c r="M4" s="982" t="s">
        <v>1034</v>
      </c>
      <c r="N4" s="982" t="s">
        <v>1</v>
      </c>
      <c r="O4" s="982" t="s">
        <v>1034</v>
      </c>
      <c r="P4" s="982" t="s">
        <v>1</v>
      </c>
      <c r="Q4" s="983" t="s">
        <v>1034</v>
      </c>
      <c r="T4" s="192"/>
      <c r="U4" s="192"/>
    </row>
    <row r="5" spans="1:21">
      <c r="A5" s="445" t="s">
        <v>212</v>
      </c>
      <c r="B5" s="725">
        <v>252670.41674257664</v>
      </c>
      <c r="C5" s="725">
        <v>50070.870147811678</v>
      </c>
      <c r="D5" s="725">
        <v>266194.43146214099</v>
      </c>
      <c r="E5" s="725">
        <v>70274.195109028413</v>
      </c>
      <c r="F5" s="725">
        <v>302880.84588864329</v>
      </c>
      <c r="G5" s="725">
        <v>110147.3685141749</v>
      </c>
      <c r="H5" s="725">
        <v>283138</v>
      </c>
      <c r="I5" s="725">
        <v>100215.4148431247</v>
      </c>
      <c r="J5" s="726">
        <v>45202</v>
      </c>
      <c r="K5" s="727">
        <v>16066.112903225807</v>
      </c>
      <c r="L5" s="727">
        <v>72450</v>
      </c>
      <c r="M5" s="727">
        <v>37100.694334650856</v>
      </c>
      <c r="N5" s="727">
        <v>108494</v>
      </c>
      <c r="O5" s="727">
        <v>72487.716006884672</v>
      </c>
      <c r="P5" s="727">
        <v>94123</v>
      </c>
      <c r="Q5" s="728">
        <v>59448.359097018336</v>
      </c>
      <c r="T5" s="444"/>
      <c r="U5" s="444"/>
    </row>
    <row r="6" spans="1:21">
      <c r="A6" s="443" t="s">
        <v>227</v>
      </c>
      <c r="B6" s="721">
        <v>222201.41674257664</v>
      </c>
      <c r="C6" s="721">
        <v>45542.399208610543</v>
      </c>
      <c r="D6" s="721">
        <v>233419.43146214099</v>
      </c>
      <c r="E6" s="721">
        <v>63096.724169827285</v>
      </c>
      <c r="F6" s="721">
        <v>263144.84588864329</v>
      </c>
      <c r="G6" s="721">
        <v>95350.897574973773</v>
      </c>
      <c r="H6" s="721">
        <v>244452</v>
      </c>
      <c r="I6" s="721">
        <v>84971.414843124701</v>
      </c>
      <c r="J6" s="722">
        <v>33270</v>
      </c>
      <c r="K6" s="723">
        <v>13246.112903225807</v>
      </c>
      <c r="L6" s="723">
        <v>57550</v>
      </c>
      <c r="M6" s="723">
        <v>31537.694334650856</v>
      </c>
      <c r="N6" s="723">
        <v>87489</v>
      </c>
      <c r="O6" s="723">
        <v>60863.716006884679</v>
      </c>
      <c r="P6" s="723">
        <v>73354</v>
      </c>
      <c r="Q6" s="724">
        <v>47275.359097018336</v>
      </c>
      <c r="T6" s="444"/>
    </row>
    <row r="7" spans="1:21">
      <c r="A7" s="445" t="s">
        <v>228</v>
      </c>
      <c r="B7" s="725">
        <v>17146</v>
      </c>
      <c r="C7" s="725">
        <v>1074</v>
      </c>
      <c r="D7" s="725">
        <v>18429</v>
      </c>
      <c r="E7" s="725">
        <v>2663</v>
      </c>
      <c r="F7" s="725">
        <v>22808</v>
      </c>
      <c r="G7" s="725">
        <v>7300</v>
      </c>
      <c r="H7" s="725">
        <v>21609</v>
      </c>
      <c r="I7" s="725">
        <v>6531</v>
      </c>
      <c r="J7" s="726">
        <v>5542</v>
      </c>
      <c r="K7" s="727">
        <v>799</v>
      </c>
      <c r="L7" s="727">
        <v>6848</v>
      </c>
      <c r="M7" s="727">
        <v>2315</v>
      </c>
      <c r="N7" s="727">
        <v>9990</v>
      </c>
      <c r="O7" s="727">
        <v>5410</v>
      </c>
      <c r="P7" s="727">
        <v>9242</v>
      </c>
      <c r="Q7" s="728">
        <v>4807</v>
      </c>
      <c r="T7" s="444"/>
    </row>
    <row r="8" spans="1:21">
      <c r="A8" s="443" t="s">
        <v>221</v>
      </c>
      <c r="B8" s="721">
        <v>13323</v>
      </c>
      <c r="C8" s="721">
        <v>3454.4709392011328</v>
      </c>
      <c r="D8" s="721">
        <v>14346</v>
      </c>
      <c r="E8" s="721">
        <v>4514.4709392011328</v>
      </c>
      <c r="F8" s="721">
        <v>16928</v>
      </c>
      <c r="G8" s="721">
        <v>7496.4709392011328</v>
      </c>
      <c r="H8" s="721">
        <v>17077</v>
      </c>
      <c r="I8" s="721">
        <v>8713</v>
      </c>
      <c r="J8" s="722">
        <v>6390</v>
      </c>
      <c r="K8" s="723">
        <v>2021</v>
      </c>
      <c r="L8" s="723">
        <v>8052</v>
      </c>
      <c r="M8" s="723">
        <v>3248</v>
      </c>
      <c r="N8" s="723">
        <v>11015</v>
      </c>
      <c r="O8" s="723">
        <v>6214</v>
      </c>
      <c r="P8" s="723">
        <v>11527</v>
      </c>
      <c r="Q8" s="724">
        <v>7366</v>
      </c>
      <c r="T8" s="444"/>
    </row>
    <row r="9" spans="1:21">
      <c r="A9" s="446"/>
      <c r="B9" s="729"/>
      <c r="C9" s="729"/>
      <c r="D9" s="729"/>
      <c r="E9" s="729"/>
      <c r="F9" s="729"/>
      <c r="G9" s="729"/>
      <c r="H9" s="729"/>
      <c r="I9" s="729"/>
      <c r="J9" s="730"/>
      <c r="K9" s="731"/>
      <c r="L9" s="731"/>
      <c r="M9" s="731"/>
      <c r="N9" s="731"/>
      <c r="O9" s="731"/>
      <c r="P9" s="731"/>
      <c r="Q9" s="731"/>
      <c r="T9" s="444"/>
    </row>
    <row r="10" spans="1:21">
      <c r="A10" s="445" t="s">
        <v>229</v>
      </c>
      <c r="B10" s="725">
        <v>57531</v>
      </c>
      <c r="C10" s="725">
        <v>13605.24067180905</v>
      </c>
      <c r="D10" s="725">
        <v>61618</v>
      </c>
      <c r="E10" s="725">
        <v>18200.278235553851</v>
      </c>
      <c r="F10" s="725">
        <v>68612</v>
      </c>
      <c r="G10" s="725">
        <v>25388.115001373968</v>
      </c>
      <c r="H10" s="725">
        <v>64762</v>
      </c>
      <c r="I10" s="725">
        <v>23226.756800890143</v>
      </c>
      <c r="J10" s="726">
        <v>4815</v>
      </c>
      <c r="K10" s="727">
        <v>2912</v>
      </c>
      <c r="L10" s="727">
        <v>8984</v>
      </c>
      <c r="M10" s="727">
        <v>6899</v>
      </c>
      <c r="N10" s="727">
        <v>14169</v>
      </c>
      <c r="O10" s="727">
        <v>12083</v>
      </c>
      <c r="P10" s="727">
        <v>12175</v>
      </c>
      <c r="Q10" s="728">
        <v>10253</v>
      </c>
      <c r="T10" s="444"/>
    </row>
    <row r="11" spans="1:21">
      <c r="A11" s="443" t="s">
        <v>230</v>
      </c>
      <c r="B11" s="721">
        <v>19903</v>
      </c>
      <c r="C11" s="721">
        <v>6548</v>
      </c>
      <c r="D11" s="721">
        <v>24716</v>
      </c>
      <c r="E11" s="721">
        <v>11161</v>
      </c>
      <c r="F11" s="721">
        <v>30695</v>
      </c>
      <c r="G11" s="721">
        <v>16885</v>
      </c>
      <c r="H11" s="721">
        <v>24852</v>
      </c>
      <c r="I11" s="721">
        <v>11110.807985907222</v>
      </c>
      <c r="J11" s="722">
        <v>6176</v>
      </c>
      <c r="K11" s="723">
        <v>3689</v>
      </c>
      <c r="L11" s="723">
        <v>10327</v>
      </c>
      <c r="M11" s="723">
        <v>7910</v>
      </c>
      <c r="N11" s="723">
        <v>15739</v>
      </c>
      <c r="O11" s="723">
        <v>13223</v>
      </c>
      <c r="P11" s="723">
        <v>10258</v>
      </c>
      <c r="Q11" s="724">
        <v>7676.8079859072222</v>
      </c>
      <c r="T11" s="444"/>
    </row>
    <row r="12" spans="1:21">
      <c r="A12" s="445" t="s">
        <v>231</v>
      </c>
      <c r="B12" s="725">
        <v>6252</v>
      </c>
      <c r="C12" s="725">
        <v>1305</v>
      </c>
      <c r="D12" s="725">
        <v>6633</v>
      </c>
      <c r="E12" s="725">
        <v>1715</v>
      </c>
      <c r="F12" s="725">
        <v>8965</v>
      </c>
      <c r="G12" s="725">
        <v>4357</v>
      </c>
      <c r="H12" s="725">
        <v>9196</v>
      </c>
      <c r="I12" s="725">
        <v>5175</v>
      </c>
      <c r="J12" s="726">
        <v>2349</v>
      </c>
      <c r="K12" s="727">
        <v>572</v>
      </c>
      <c r="L12" s="727">
        <v>3149</v>
      </c>
      <c r="M12" s="727">
        <v>1122</v>
      </c>
      <c r="N12" s="727">
        <v>5888</v>
      </c>
      <c r="O12" s="727">
        <v>3830</v>
      </c>
      <c r="P12" s="727">
        <v>6047</v>
      </c>
      <c r="Q12" s="728">
        <v>4459</v>
      </c>
      <c r="T12" s="444"/>
    </row>
    <row r="13" spans="1:21">
      <c r="A13" s="443" t="s">
        <v>232</v>
      </c>
      <c r="B13" s="721">
        <v>2496</v>
      </c>
      <c r="C13" s="721">
        <v>45</v>
      </c>
      <c r="D13" s="721">
        <v>2647</v>
      </c>
      <c r="E13" s="721">
        <v>75</v>
      </c>
      <c r="F13" s="721">
        <v>3936</v>
      </c>
      <c r="G13" s="721">
        <v>1383</v>
      </c>
      <c r="H13" s="721">
        <v>3178</v>
      </c>
      <c r="I13" s="721">
        <v>695</v>
      </c>
      <c r="J13" s="722">
        <v>0</v>
      </c>
      <c r="K13" s="723">
        <v>0</v>
      </c>
      <c r="L13" s="723">
        <v>0</v>
      </c>
      <c r="M13" s="723">
        <v>0</v>
      </c>
      <c r="N13" s="723">
        <v>0</v>
      </c>
      <c r="O13" s="723">
        <v>0</v>
      </c>
      <c r="P13" s="723">
        <v>0</v>
      </c>
      <c r="Q13" s="724">
        <v>0</v>
      </c>
    </row>
    <row r="14" spans="1:21">
      <c r="A14" s="445" t="s">
        <v>234</v>
      </c>
      <c r="B14" s="725">
        <v>3247</v>
      </c>
      <c r="C14" s="725">
        <v>903.47093920113275</v>
      </c>
      <c r="D14" s="725">
        <v>3171</v>
      </c>
      <c r="E14" s="725">
        <v>920.47093920113275</v>
      </c>
      <c r="F14" s="725">
        <v>3223</v>
      </c>
      <c r="G14" s="725">
        <v>1001</v>
      </c>
      <c r="H14" s="725">
        <v>4042</v>
      </c>
      <c r="I14" s="725">
        <v>2120</v>
      </c>
      <c r="J14" s="726">
        <v>1284</v>
      </c>
      <c r="K14" s="727">
        <v>458</v>
      </c>
      <c r="L14" s="727">
        <v>1284</v>
      </c>
      <c r="M14" s="727">
        <v>458</v>
      </c>
      <c r="N14" s="727">
        <v>1284</v>
      </c>
      <c r="O14" s="727">
        <v>458</v>
      </c>
      <c r="P14" s="727">
        <v>2545</v>
      </c>
      <c r="Q14" s="728">
        <v>1748</v>
      </c>
    </row>
    <row r="15" spans="1:21">
      <c r="A15" s="443" t="s">
        <v>235</v>
      </c>
      <c r="B15" s="721">
        <v>3824</v>
      </c>
      <c r="C15" s="721">
        <v>1246</v>
      </c>
      <c r="D15" s="721">
        <v>4542</v>
      </c>
      <c r="E15" s="721">
        <v>1879</v>
      </c>
      <c r="F15" s="721">
        <v>4740</v>
      </c>
      <c r="G15" s="721">
        <v>2138</v>
      </c>
      <c r="H15" s="721">
        <v>3839</v>
      </c>
      <c r="I15" s="721">
        <v>1418</v>
      </c>
      <c r="J15" s="722">
        <v>2757</v>
      </c>
      <c r="K15" s="723">
        <v>991</v>
      </c>
      <c r="L15" s="723">
        <v>3619</v>
      </c>
      <c r="M15" s="723">
        <v>1668</v>
      </c>
      <c r="N15" s="723">
        <v>3843</v>
      </c>
      <c r="O15" s="723">
        <v>1926</v>
      </c>
      <c r="P15" s="723">
        <v>2935</v>
      </c>
      <c r="Q15" s="724">
        <v>1159</v>
      </c>
    </row>
    <row r="16" spans="1:21">
      <c r="A16" s="445" t="s">
        <v>236</v>
      </c>
      <c r="B16" s="725">
        <v>16896</v>
      </c>
      <c r="C16" s="725">
        <v>5389</v>
      </c>
      <c r="D16" s="725">
        <v>17746</v>
      </c>
      <c r="E16" s="725">
        <v>6746</v>
      </c>
      <c r="F16" s="725">
        <v>22572</v>
      </c>
      <c r="G16" s="725">
        <v>11401</v>
      </c>
      <c r="H16" s="725">
        <v>17371</v>
      </c>
      <c r="I16" s="725">
        <v>6640</v>
      </c>
      <c r="J16" s="726">
        <v>4762</v>
      </c>
      <c r="K16" s="727">
        <v>2514</v>
      </c>
      <c r="L16" s="727">
        <v>5975</v>
      </c>
      <c r="M16" s="727">
        <v>3938</v>
      </c>
      <c r="N16" s="727">
        <v>10804</v>
      </c>
      <c r="O16" s="727">
        <v>8569</v>
      </c>
      <c r="P16" s="727">
        <v>5299</v>
      </c>
      <c r="Q16" s="728">
        <v>3641</v>
      </c>
    </row>
    <row r="17" spans="1:19">
      <c r="A17" s="443" t="s">
        <v>237</v>
      </c>
      <c r="B17" s="721">
        <v>1791</v>
      </c>
      <c r="C17" s="721">
        <v>47</v>
      </c>
      <c r="D17" s="721">
        <v>2073</v>
      </c>
      <c r="E17" s="721">
        <v>367</v>
      </c>
      <c r="F17" s="721">
        <v>2265</v>
      </c>
      <c r="G17" s="721">
        <v>655</v>
      </c>
      <c r="H17" s="721">
        <v>2122</v>
      </c>
      <c r="I17" s="721">
        <v>518</v>
      </c>
      <c r="J17" s="722">
        <v>350</v>
      </c>
      <c r="K17" s="723">
        <v>15</v>
      </c>
      <c r="L17" s="723">
        <v>634</v>
      </c>
      <c r="M17" s="723">
        <v>343</v>
      </c>
      <c r="N17" s="723">
        <v>905</v>
      </c>
      <c r="O17" s="723">
        <v>593</v>
      </c>
      <c r="P17" s="723">
        <v>725</v>
      </c>
      <c r="Q17" s="724">
        <v>412</v>
      </c>
    </row>
    <row r="18" spans="1:19">
      <c r="A18" s="445" t="s">
        <v>238</v>
      </c>
      <c r="B18" s="725">
        <v>38702.932408373003</v>
      </c>
      <c r="C18" s="725">
        <v>3621.9878641853047</v>
      </c>
      <c r="D18" s="725">
        <v>38920</v>
      </c>
      <c r="E18" s="725">
        <v>5274</v>
      </c>
      <c r="F18" s="725">
        <v>42269.082788000036</v>
      </c>
      <c r="G18" s="725">
        <v>10046.054102195421</v>
      </c>
      <c r="H18" s="725">
        <v>40614</v>
      </c>
      <c r="I18" s="725">
        <v>11056.062437561501</v>
      </c>
      <c r="J18" s="726">
        <v>8022</v>
      </c>
      <c r="K18" s="727">
        <v>1460</v>
      </c>
      <c r="L18" s="727">
        <v>9665</v>
      </c>
      <c r="M18" s="727">
        <v>3179</v>
      </c>
      <c r="N18" s="727">
        <v>13793</v>
      </c>
      <c r="O18" s="727">
        <v>7593.9999999999991</v>
      </c>
      <c r="P18" s="727">
        <v>13169</v>
      </c>
      <c r="Q18" s="728">
        <v>7576.9999999999991</v>
      </c>
    </row>
    <row r="19" spans="1:19">
      <c r="A19" s="443" t="s">
        <v>239</v>
      </c>
      <c r="B19" s="721">
        <v>60146</v>
      </c>
      <c r="C19" s="721">
        <v>12827</v>
      </c>
      <c r="D19" s="721">
        <v>59689</v>
      </c>
      <c r="E19" s="721">
        <v>15791</v>
      </c>
      <c r="F19" s="721">
        <v>62827</v>
      </c>
      <c r="G19" s="721">
        <v>21756</v>
      </c>
      <c r="H19" s="721">
        <v>63435</v>
      </c>
      <c r="I19" s="721">
        <v>23107</v>
      </c>
      <c r="J19" s="722">
        <v>4604</v>
      </c>
      <c r="K19" s="723">
        <v>1654</v>
      </c>
      <c r="L19" s="723">
        <v>16071</v>
      </c>
      <c r="M19" s="723">
        <v>7108</v>
      </c>
      <c r="N19" s="723">
        <v>20318</v>
      </c>
      <c r="O19" s="723">
        <v>12487</v>
      </c>
      <c r="P19" s="723">
        <v>20537</v>
      </c>
      <c r="Q19" s="724">
        <v>11990</v>
      </c>
    </row>
    <row r="20" spans="1:19">
      <c r="A20" s="445" t="s">
        <v>240</v>
      </c>
      <c r="B20" s="725">
        <v>14068</v>
      </c>
      <c r="C20" s="725">
        <v>1870</v>
      </c>
      <c r="D20" s="725">
        <v>14537</v>
      </c>
      <c r="E20" s="725">
        <v>2352</v>
      </c>
      <c r="F20" s="725">
        <v>16162</v>
      </c>
      <c r="G20" s="725">
        <v>4117</v>
      </c>
      <c r="H20" s="725">
        <v>16231</v>
      </c>
      <c r="I20" s="725">
        <v>4246</v>
      </c>
      <c r="J20" s="726">
        <v>2308</v>
      </c>
      <c r="K20" s="727">
        <v>464</v>
      </c>
      <c r="L20" s="727">
        <v>2905</v>
      </c>
      <c r="M20" s="727">
        <v>910</v>
      </c>
      <c r="N20" s="727">
        <v>4513</v>
      </c>
      <c r="O20" s="727">
        <v>2449</v>
      </c>
      <c r="P20" s="727">
        <v>4369</v>
      </c>
      <c r="Q20" s="728">
        <v>2246</v>
      </c>
    </row>
    <row r="21" spans="1:19">
      <c r="A21" s="443" t="s">
        <v>241</v>
      </c>
      <c r="B21" s="721">
        <v>3376.4843342036552</v>
      </c>
      <c r="C21" s="721">
        <v>458.17067261618763</v>
      </c>
      <c r="D21" s="721">
        <v>3461.4314621409917</v>
      </c>
      <c r="E21" s="721">
        <v>636.44593427343045</v>
      </c>
      <c r="F21" s="721">
        <v>3468.7631006432803</v>
      </c>
      <c r="G21" s="721">
        <v>906.72847140438591</v>
      </c>
      <c r="H21" s="721">
        <v>3786</v>
      </c>
      <c r="I21" s="721">
        <v>1151.7876187658258</v>
      </c>
      <c r="J21" s="722">
        <v>343</v>
      </c>
      <c r="K21" s="723">
        <v>105.11290322580645</v>
      </c>
      <c r="L21" s="723">
        <v>470</v>
      </c>
      <c r="M21" s="723">
        <v>247.6943346508564</v>
      </c>
      <c r="N21" s="723">
        <v>604</v>
      </c>
      <c r="O21" s="723">
        <v>412.71600688468163</v>
      </c>
      <c r="P21" s="723">
        <v>626</v>
      </c>
      <c r="Q21" s="724">
        <v>414.55111111111108</v>
      </c>
    </row>
    <row r="22" spans="1:19">
      <c r="A22" s="445" t="s">
        <v>242</v>
      </c>
      <c r="B22" s="725">
        <v>6125</v>
      </c>
      <c r="C22" s="725">
        <v>655</v>
      </c>
      <c r="D22" s="725">
        <v>6539</v>
      </c>
      <c r="E22" s="725">
        <v>1375</v>
      </c>
      <c r="F22" s="725">
        <v>7877</v>
      </c>
      <c r="G22" s="725">
        <v>2449</v>
      </c>
      <c r="H22" s="725">
        <v>7451</v>
      </c>
      <c r="I22" s="725">
        <v>2262</v>
      </c>
      <c r="J22" s="726">
        <v>2825</v>
      </c>
      <c r="K22" s="727">
        <v>569</v>
      </c>
      <c r="L22" s="727">
        <v>3415</v>
      </c>
      <c r="M22" s="727">
        <v>1290</v>
      </c>
      <c r="N22" s="727">
        <v>4469</v>
      </c>
      <c r="O22" s="727">
        <v>2294</v>
      </c>
      <c r="P22" s="727">
        <v>3970</v>
      </c>
      <c r="Q22" s="728">
        <v>1954</v>
      </c>
    </row>
    <row r="23" spans="1:19">
      <c r="A23" s="443" t="s">
        <v>243</v>
      </c>
      <c r="B23" s="721">
        <v>3602</v>
      </c>
      <c r="C23" s="721">
        <v>108</v>
      </c>
      <c r="D23" s="721">
        <v>3822</v>
      </c>
      <c r="E23" s="721">
        <v>286</v>
      </c>
      <c r="F23" s="721">
        <v>4841</v>
      </c>
      <c r="G23" s="721">
        <v>1672</v>
      </c>
      <c r="H23" s="721">
        <v>4930</v>
      </c>
      <c r="I23" s="721">
        <v>1736</v>
      </c>
      <c r="J23" s="722">
        <v>1294</v>
      </c>
      <c r="K23" s="723">
        <v>57</v>
      </c>
      <c r="L23" s="723">
        <v>1522</v>
      </c>
      <c r="M23" s="723">
        <v>196</v>
      </c>
      <c r="N23" s="723">
        <v>2907</v>
      </c>
      <c r="O23" s="723">
        <v>1566</v>
      </c>
      <c r="P23" s="723">
        <v>2816</v>
      </c>
      <c r="Q23" s="724">
        <v>1425</v>
      </c>
    </row>
    <row r="24" spans="1:19">
      <c r="A24" s="445" t="s">
        <v>244</v>
      </c>
      <c r="B24" s="725">
        <v>11578</v>
      </c>
      <c r="C24" s="725">
        <v>1223</v>
      </c>
      <c r="D24" s="725">
        <v>12732</v>
      </c>
      <c r="E24" s="725">
        <v>2936</v>
      </c>
      <c r="F24" s="725">
        <v>16539</v>
      </c>
      <c r="G24" s="725">
        <v>4851</v>
      </c>
      <c r="H24" s="725">
        <v>13401</v>
      </c>
      <c r="I24" s="725">
        <v>4433</v>
      </c>
      <c r="J24" s="726">
        <v>2240</v>
      </c>
      <c r="K24" s="727">
        <v>448</v>
      </c>
      <c r="L24" s="727">
        <v>3153</v>
      </c>
      <c r="M24" s="727">
        <v>1346</v>
      </c>
      <c r="N24" s="727">
        <v>7549</v>
      </c>
      <c r="O24" s="727">
        <v>4046</v>
      </c>
      <c r="P24" s="727">
        <v>6921</v>
      </c>
      <c r="Q24" s="728">
        <v>3477</v>
      </c>
    </row>
    <row r="25" spans="1:19">
      <c r="A25" s="443" t="s">
        <v>245</v>
      </c>
      <c r="B25" s="721">
        <v>3132</v>
      </c>
      <c r="C25" s="721">
        <v>219</v>
      </c>
      <c r="D25" s="721">
        <v>3348</v>
      </c>
      <c r="E25" s="721">
        <v>560</v>
      </c>
      <c r="F25" s="721">
        <v>3889</v>
      </c>
      <c r="G25" s="721">
        <v>1141</v>
      </c>
      <c r="H25" s="721">
        <v>3928</v>
      </c>
      <c r="I25" s="721">
        <v>1320</v>
      </c>
      <c r="J25" s="722">
        <v>1073</v>
      </c>
      <c r="K25" s="723">
        <v>158</v>
      </c>
      <c r="L25" s="723">
        <v>1277</v>
      </c>
      <c r="M25" s="723">
        <v>486</v>
      </c>
      <c r="N25" s="723">
        <v>1709</v>
      </c>
      <c r="O25" s="723">
        <v>957</v>
      </c>
      <c r="P25" s="723">
        <v>1731</v>
      </c>
      <c r="Q25" s="724">
        <v>1016</v>
      </c>
    </row>
    <row r="27" spans="1:19" s="464" customFormat="1" ht="15" customHeight="1">
      <c r="A27" s="400" t="s">
        <v>169</v>
      </c>
      <c r="S27" s="374"/>
    </row>
    <row r="32" spans="1:19">
      <c r="J32" s="447"/>
    </row>
  </sheetData>
  <sheetProtection algorithmName="SHA-512" hashValue="1M8RfIr+38CMfsuj/e2FQr2oMoG1TRfbjjDoDgwNJ6c7fe+tP0Tdj2WMihTuA38TstFtXV3JWU5ZL3QJl2BvVg==" saltValue="6GUphnOmXrKBi4Lgb80kkQ==" spinCount="100000" sheet="1" objects="1" scenarios="1"/>
  <mergeCells count="12">
    <mergeCell ref="A1:Q1"/>
    <mergeCell ref="P3:Q3"/>
    <mergeCell ref="A2:A4"/>
    <mergeCell ref="B2:I2"/>
    <mergeCell ref="J2:Q2"/>
    <mergeCell ref="B3:C3"/>
    <mergeCell ref="D3:E3"/>
    <mergeCell ref="F3:G3"/>
    <mergeCell ref="H3:I3"/>
    <mergeCell ref="J3:K3"/>
    <mergeCell ref="L3:M3"/>
    <mergeCell ref="N3:O3"/>
  </mergeCells>
  <hyperlinks>
    <hyperlink ref="S1" location="Inhalt!A1" display="Zurück zum Inhaltsverzeichnis"/>
  </hyperlinks>
  <pageMargins left="0.7" right="0.7" top="0.78740157499999996" bottom="0.78740157499999996" header="0.3" footer="0.3"/>
  <pageSetup paperSize="9" orientation="portrait" horizont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23"/>
  <sheetViews>
    <sheetView zoomScaleNormal="100" workbookViewId="0">
      <selection sqref="A1:J1"/>
    </sheetView>
  </sheetViews>
  <sheetFormatPr baseColWidth="10" defaultColWidth="10.88671875" defaultRowHeight="9"/>
  <cols>
    <col min="1" max="1" width="25.6640625" style="388" customWidth="1"/>
    <col min="2" max="5" width="9.33203125" style="388" customWidth="1"/>
    <col min="6" max="6" width="8.88671875" style="388" customWidth="1"/>
    <col min="7" max="7" width="8.6640625" style="388" customWidth="1"/>
    <col min="8" max="9" width="9.33203125" style="388" customWidth="1"/>
    <col min="10" max="10" width="2.77734375" style="388" customWidth="1"/>
    <col min="11" max="11" width="17.21875" style="160" bestFit="1" customWidth="1"/>
    <col min="12" max="12" width="8.77734375" style="388" customWidth="1"/>
    <col min="13" max="13" width="8.6640625" style="388" customWidth="1"/>
    <col min="14" max="14" width="8.77734375" style="388" customWidth="1"/>
    <col min="15" max="15" width="8.6640625" style="388" customWidth="1"/>
    <col min="16" max="16" width="8.77734375" style="388" customWidth="1"/>
    <col min="17" max="17" width="8.6640625" style="388" customWidth="1"/>
    <col min="18" max="16384" width="10.88671875" style="388"/>
  </cols>
  <sheetData>
    <row r="1" spans="1:11" s="263" customFormat="1" ht="32.25" customHeight="1">
      <c r="A1" s="1153" t="s">
        <v>1087</v>
      </c>
      <c r="B1" s="1153"/>
      <c r="C1" s="1153"/>
      <c r="D1" s="1153"/>
      <c r="E1" s="1153"/>
      <c r="F1" s="1153"/>
      <c r="G1" s="1153"/>
      <c r="H1" s="1153"/>
      <c r="I1" s="1153"/>
      <c r="K1" s="283" t="s">
        <v>919</v>
      </c>
    </row>
    <row r="2" spans="1:11">
      <c r="A2" s="1160" t="s">
        <v>253</v>
      </c>
      <c r="B2" s="1161" t="s">
        <v>174</v>
      </c>
      <c r="C2" s="1161"/>
      <c r="D2" s="1161"/>
      <c r="E2" s="1161"/>
      <c r="F2" s="1163" t="s">
        <v>256</v>
      </c>
      <c r="G2" s="1163"/>
      <c r="H2" s="1163"/>
      <c r="I2" s="1164"/>
    </row>
    <row r="3" spans="1:11">
      <c r="A3" s="1160"/>
      <c r="B3" s="1162"/>
      <c r="C3" s="1162"/>
      <c r="D3" s="1162"/>
      <c r="E3" s="1162"/>
      <c r="F3" s="1165" t="s">
        <v>257</v>
      </c>
      <c r="G3" s="1165"/>
      <c r="H3" s="1165"/>
      <c r="I3" s="1166"/>
    </row>
    <row r="4" spans="1:11">
      <c r="A4" s="1160"/>
      <c r="B4" s="984">
        <v>2014</v>
      </c>
      <c r="C4" s="984">
        <v>2015</v>
      </c>
      <c r="D4" s="984">
        <v>2016</v>
      </c>
      <c r="E4" s="984">
        <v>2017</v>
      </c>
      <c r="F4" s="984">
        <v>2014</v>
      </c>
      <c r="G4" s="984">
        <v>2015</v>
      </c>
      <c r="H4" s="984">
        <v>2016</v>
      </c>
      <c r="I4" s="985">
        <v>2017</v>
      </c>
    </row>
    <row r="5" spans="1:11">
      <c r="A5" s="442" t="s">
        <v>212</v>
      </c>
      <c r="B5" s="734">
        <v>236011.50054550479</v>
      </c>
      <c r="C5" s="734">
        <v>238755.87221664222</v>
      </c>
      <c r="D5" s="734">
        <v>244628.61832954414</v>
      </c>
      <c r="E5" s="734">
        <v>275734.4785877479</v>
      </c>
      <c r="F5" s="734">
        <v>68071.595157410935</v>
      </c>
      <c r="G5" s="734">
        <v>93357</v>
      </c>
      <c r="H5" s="734">
        <v>110566.27229438271</v>
      </c>
      <c r="I5" s="735">
        <v>144505.54621892161</v>
      </c>
    </row>
    <row r="6" spans="1:11">
      <c r="A6" s="441" t="s">
        <v>229</v>
      </c>
      <c r="B6" s="732">
        <v>55709</v>
      </c>
      <c r="C6" s="732">
        <v>56101</v>
      </c>
      <c r="D6" s="732">
        <v>61359</v>
      </c>
      <c r="E6" s="732">
        <v>75968</v>
      </c>
      <c r="F6" s="732">
        <v>9557</v>
      </c>
      <c r="G6" s="732">
        <v>11512</v>
      </c>
      <c r="H6" s="732">
        <v>17031</v>
      </c>
      <c r="I6" s="733">
        <v>32361</v>
      </c>
    </row>
    <row r="7" spans="1:11">
      <c r="A7" s="442" t="s">
        <v>230</v>
      </c>
      <c r="B7" s="734">
        <v>14913</v>
      </c>
      <c r="C7" s="734">
        <v>16585</v>
      </c>
      <c r="D7" s="734">
        <v>18059</v>
      </c>
      <c r="E7" s="734">
        <v>19235</v>
      </c>
      <c r="F7" s="734">
        <v>5673</v>
      </c>
      <c r="G7" s="734">
        <v>7194</v>
      </c>
      <c r="H7" s="734">
        <v>8751</v>
      </c>
      <c r="I7" s="735">
        <v>9747</v>
      </c>
    </row>
    <row r="8" spans="1:11">
      <c r="A8" s="441" t="s">
        <v>231</v>
      </c>
      <c r="B8" s="732">
        <v>5091</v>
      </c>
      <c r="C8" s="732">
        <v>4991</v>
      </c>
      <c r="D8" s="732">
        <v>5029</v>
      </c>
      <c r="E8" s="732">
        <v>4863</v>
      </c>
      <c r="F8" s="732">
        <v>3434</v>
      </c>
      <c r="G8" s="732">
        <v>3532</v>
      </c>
      <c r="H8" s="732">
        <v>3622</v>
      </c>
      <c r="I8" s="733">
        <v>3523</v>
      </c>
    </row>
    <row r="9" spans="1:11">
      <c r="A9" s="442" t="s">
        <v>232</v>
      </c>
      <c r="B9" s="734">
        <v>2692</v>
      </c>
      <c r="C9" s="734">
        <v>2563</v>
      </c>
      <c r="D9" s="734">
        <v>2689</v>
      </c>
      <c r="E9" s="734">
        <v>3608</v>
      </c>
      <c r="F9" s="734">
        <v>150</v>
      </c>
      <c r="G9" s="734">
        <v>165</v>
      </c>
      <c r="H9" s="734">
        <v>115</v>
      </c>
      <c r="I9" s="735">
        <v>116</v>
      </c>
    </row>
    <row r="10" spans="1:11">
      <c r="A10" s="441" t="s">
        <v>234</v>
      </c>
      <c r="B10" s="732">
        <v>2427</v>
      </c>
      <c r="C10" s="732">
        <v>2428</v>
      </c>
      <c r="D10" s="732">
        <v>2352</v>
      </c>
      <c r="E10" s="732">
        <v>4186</v>
      </c>
      <c r="F10" s="732">
        <v>897</v>
      </c>
      <c r="G10" s="732">
        <v>897</v>
      </c>
      <c r="H10" s="732">
        <v>897</v>
      </c>
      <c r="I10" s="733">
        <v>2904</v>
      </c>
    </row>
    <row r="11" spans="1:11">
      <c r="A11" s="442" t="s">
        <v>235</v>
      </c>
      <c r="B11" s="734">
        <v>4203</v>
      </c>
      <c r="C11" s="734">
        <v>3686</v>
      </c>
      <c r="D11" s="734">
        <v>3646</v>
      </c>
      <c r="E11" s="734">
        <v>3978</v>
      </c>
      <c r="F11" s="734">
        <v>2586</v>
      </c>
      <c r="G11" s="734">
        <v>2652</v>
      </c>
      <c r="H11" s="734">
        <v>2825</v>
      </c>
      <c r="I11" s="735">
        <v>3209</v>
      </c>
    </row>
    <row r="12" spans="1:11">
      <c r="A12" s="441" t="s">
        <v>236</v>
      </c>
      <c r="B12" s="732">
        <v>13758</v>
      </c>
      <c r="C12" s="732">
        <v>13585</v>
      </c>
      <c r="D12" s="732">
        <v>13085</v>
      </c>
      <c r="E12" s="732">
        <v>12629</v>
      </c>
      <c r="F12" s="732">
        <v>5213</v>
      </c>
      <c r="G12" s="732">
        <v>5399</v>
      </c>
      <c r="H12" s="732">
        <v>4995</v>
      </c>
      <c r="I12" s="733">
        <v>4780</v>
      </c>
    </row>
    <row r="13" spans="1:11">
      <c r="A13" s="442" t="s">
        <v>237</v>
      </c>
      <c r="B13" s="734">
        <v>1887</v>
      </c>
      <c r="C13" s="734">
        <v>1683</v>
      </c>
      <c r="D13" s="734">
        <v>1579</v>
      </c>
      <c r="E13" s="734">
        <v>1751</v>
      </c>
      <c r="F13" s="734">
        <v>387</v>
      </c>
      <c r="G13" s="734">
        <v>347</v>
      </c>
      <c r="H13" s="734">
        <v>272</v>
      </c>
      <c r="I13" s="735">
        <v>472</v>
      </c>
    </row>
    <row r="14" spans="1:11">
      <c r="A14" s="441" t="s">
        <v>238</v>
      </c>
      <c r="B14" s="732">
        <v>34623.480992885445</v>
      </c>
      <c r="C14" s="732">
        <v>34756</v>
      </c>
      <c r="D14" s="732">
        <v>35061.297415475972</v>
      </c>
      <c r="E14" s="732">
        <v>37839.478587747923</v>
      </c>
      <c r="F14" s="732">
        <v>7534.5951574109404</v>
      </c>
      <c r="G14" s="732">
        <v>28067</v>
      </c>
      <c r="H14" s="732">
        <v>28487.272294382703</v>
      </c>
      <c r="I14" s="733">
        <v>30922.546218921605</v>
      </c>
    </row>
    <row r="15" spans="1:11">
      <c r="A15" s="442" t="s">
        <v>239</v>
      </c>
      <c r="B15" s="734">
        <v>59260</v>
      </c>
      <c r="C15" s="734">
        <v>60820</v>
      </c>
      <c r="D15" s="734">
        <v>60673</v>
      </c>
      <c r="E15" s="734">
        <v>65559</v>
      </c>
      <c r="F15" s="734">
        <v>12690</v>
      </c>
      <c r="G15" s="734">
        <v>13000</v>
      </c>
      <c r="H15" s="734">
        <v>21964</v>
      </c>
      <c r="I15" s="735">
        <v>29805</v>
      </c>
    </row>
    <row r="16" spans="1:11">
      <c r="A16" s="441" t="s">
        <v>240</v>
      </c>
      <c r="B16" s="732">
        <v>13449</v>
      </c>
      <c r="C16" s="732">
        <v>13515</v>
      </c>
      <c r="D16" s="732">
        <v>13446</v>
      </c>
      <c r="E16" s="732">
        <v>14674</v>
      </c>
      <c r="F16" s="732">
        <v>7733</v>
      </c>
      <c r="G16" s="732">
        <v>7949</v>
      </c>
      <c r="H16" s="732">
        <v>8078</v>
      </c>
      <c r="I16" s="733">
        <v>9184</v>
      </c>
    </row>
    <row r="17" spans="1:11">
      <c r="A17" s="442" t="s">
        <v>241</v>
      </c>
      <c r="B17" s="734">
        <v>3514.0195526193334</v>
      </c>
      <c r="C17" s="734">
        <v>3500.8722166422117</v>
      </c>
      <c r="D17" s="734">
        <v>3622.3209140681643</v>
      </c>
      <c r="E17" s="734">
        <v>3828</v>
      </c>
      <c r="F17" s="734">
        <v>435</v>
      </c>
      <c r="G17" s="734">
        <v>365</v>
      </c>
      <c r="H17" s="734">
        <v>701</v>
      </c>
      <c r="I17" s="735">
        <v>749</v>
      </c>
    </row>
    <row r="18" spans="1:11">
      <c r="A18" s="441" t="s">
        <v>242</v>
      </c>
      <c r="B18" s="732">
        <v>5083</v>
      </c>
      <c r="C18" s="732">
        <v>5369</v>
      </c>
      <c r="D18" s="732">
        <v>6078</v>
      </c>
      <c r="E18" s="732">
        <v>7495</v>
      </c>
      <c r="F18" s="732">
        <v>2144</v>
      </c>
      <c r="G18" s="732">
        <v>2305</v>
      </c>
      <c r="H18" s="732">
        <v>3227</v>
      </c>
      <c r="I18" s="733">
        <v>4324</v>
      </c>
    </row>
    <row r="19" spans="1:11">
      <c r="A19" s="442" t="s">
        <v>243</v>
      </c>
      <c r="B19" s="734">
        <v>3705</v>
      </c>
      <c r="C19" s="734">
        <v>3478</v>
      </c>
      <c r="D19" s="734">
        <v>4021</v>
      </c>
      <c r="E19" s="734">
        <v>4476</v>
      </c>
      <c r="F19" s="734">
        <v>1199</v>
      </c>
      <c r="G19" s="734">
        <v>1250</v>
      </c>
      <c r="H19" s="734">
        <v>1824</v>
      </c>
      <c r="I19" s="735">
        <v>2771</v>
      </c>
    </row>
    <row r="20" spans="1:11">
      <c r="A20" s="441" t="s">
        <v>244</v>
      </c>
      <c r="B20" s="732">
        <v>12948</v>
      </c>
      <c r="C20" s="732">
        <v>12972</v>
      </c>
      <c r="D20" s="732">
        <v>10985</v>
      </c>
      <c r="E20" s="732">
        <v>12147</v>
      </c>
      <c r="F20" s="732">
        <v>6781</v>
      </c>
      <c r="G20" s="732">
        <v>7096</v>
      </c>
      <c r="H20" s="732">
        <v>5950</v>
      </c>
      <c r="I20" s="733">
        <v>7338</v>
      </c>
    </row>
    <row r="21" spans="1:11">
      <c r="A21" s="442" t="s">
        <v>245</v>
      </c>
      <c r="B21" s="734">
        <v>2749</v>
      </c>
      <c r="C21" s="734">
        <v>2723</v>
      </c>
      <c r="D21" s="734">
        <v>2944</v>
      </c>
      <c r="E21" s="734">
        <v>3498</v>
      </c>
      <c r="F21" s="734">
        <v>1658</v>
      </c>
      <c r="G21" s="734">
        <v>1627</v>
      </c>
      <c r="H21" s="734">
        <v>1827</v>
      </c>
      <c r="I21" s="735">
        <v>2300</v>
      </c>
    </row>
    <row r="23" spans="1:11" s="464" customFormat="1" ht="15" customHeight="1">
      <c r="A23" s="400" t="s">
        <v>169</v>
      </c>
      <c r="K23" s="374"/>
    </row>
  </sheetData>
  <sheetProtection algorithmName="SHA-512" hashValue="bq1mKggwPiy0N+BtV3hHzvcv024xUjjbmWlf7BJXdxVoGudqCpBTwoBxo5qf8XQ47HOFyxG8sEgzr3YysAT75Q==" saltValue="vN+Ljis5+/fCnMgQ90h2SQ==" spinCount="100000" sheet="1" objects="1" scenarios="1"/>
  <mergeCells count="5">
    <mergeCell ref="A2:A4"/>
    <mergeCell ref="B2:E3"/>
    <mergeCell ref="F2:I2"/>
    <mergeCell ref="F3:I3"/>
    <mergeCell ref="A1:I1"/>
  </mergeCells>
  <hyperlinks>
    <hyperlink ref="K1" location="Inhalt!A1" display="Zurück zum Inhaltsverzeichnis"/>
  </hyperlinks>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5"/>
  <dimension ref="A1:I74"/>
  <sheetViews>
    <sheetView zoomScaleNormal="100" workbookViewId="0">
      <selection sqref="A1:J1"/>
    </sheetView>
  </sheetViews>
  <sheetFormatPr baseColWidth="10" defaultColWidth="9.44140625" defaultRowHeight="9"/>
  <cols>
    <col min="1" max="1" width="2.77734375" style="463" customWidth="1"/>
    <col min="2" max="2" width="32.44140625" style="206" customWidth="1"/>
    <col min="3" max="3" width="14.33203125" style="206" customWidth="1"/>
    <col min="4" max="4" width="4.44140625" style="206" customWidth="1"/>
    <col min="5" max="5" width="17.109375" style="206" customWidth="1"/>
    <col min="6" max="6" width="24" style="206" customWidth="1"/>
    <col min="7" max="7" width="21.5546875" style="206" customWidth="1"/>
    <col min="8" max="8" width="2.77734375" style="206" customWidth="1"/>
    <col min="9" max="9" width="17.21875" style="160" bestFit="1" customWidth="1"/>
    <col min="10" max="16384" width="9.44140625" style="206"/>
  </cols>
  <sheetData>
    <row r="1" spans="1:9" s="285" customFormat="1" ht="32.25" customHeight="1">
      <c r="A1" s="1190" t="s">
        <v>869</v>
      </c>
      <c r="B1" s="1190"/>
      <c r="C1" s="1190"/>
      <c r="D1" s="1190"/>
      <c r="E1" s="1190"/>
      <c r="F1" s="1190"/>
      <c r="G1" s="1190"/>
      <c r="I1" s="283" t="s">
        <v>919</v>
      </c>
    </row>
    <row r="2" spans="1:9">
      <c r="A2" s="193" t="s">
        <v>201</v>
      </c>
      <c r="B2" s="194" t="s">
        <v>725</v>
      </c>
      <c r="C2" s="194" t="s">
        <v>726</v>
      </c>
      <c r="D2" s="194" t="s">
        <v>727</v>
      </c>
      <c r="E2" s="194" t="s">
        <v>728</v>
      </c>
      <c r="F2" s="194" t="s">
        <v>729</v>
      </c>
      <c r="G2" s="195" t="s">
        <v>730</v>
      </c>
    </row>
    <row r="3" spans="1:9">
      <c r="A3" s="1172" t="s">
        <v>5</v>
      </c>
      <c r="B3" s="321" t="s">
        <v>731</v>
      </c>
      <c r="C3" s="1167" t="s">
        <v>732</v>
      </c>
      <c r="D3" s="1167" t="s">
        <v>733</v>
      </c>
      <c r="E3" s="1167" t="s">
        <v>734</v>
      </c>
      <c r="F3" s="1167" t="s">
        <v>735</v>
      </c>
      <c r="G3" s="327" t="s">
        <v>875</v>
      </c>
    </row>
    <row r="4" spans="1:9">
      <c r="A4" s="1172"/>
      <c r="B4" s="200" t="s">
        <v>736</v>
      </c>
      <c r="C4" s="1167"/>
      <c r="D4" s="1167"/>
      <c r="E4" s="1167"/>
      <c r="F4" s="1167"/>
      <c r="G4" s="1173" t="s">
        <v>876</v>
      </c>
    </row>
    <row r="5" spans="1:9" ht="18">
      <c r="A5" s="1172"/>
      <c r="B5" s="201" t="s">
        <v>737</v>
      </c>
      <c r="C5" s="1167"/>
      <c r="D5" s="1167"/>
      <c r="E5" s="1167"/>
      <c r="F5" s="1167"/>
      <c r="G5" s="1173"/>
    </row>
    <row r="6" spans="1:9">
      <c r="A6" s="1172"/>
      <c r="B6" s="197" t="s">
        <v>738</v>
      </c>
      <c r="C6" s="1167" t="s">
        <v>739</v>
      </c>
      <c r="D6" s="1167" t="s">
        <v>733</v>
      </c>
      <c r="E6" s="1167" t="s">
        <v>734</v>
      </c>
      <c r="F6" s="325" t="s">
        <v>740</v>
      </c>
      <c r="G6" s="1168" t="s">
        <v>741</v>
      </c>
    </row>
    <row r="7" spans="1:9" ht="18">
      <c r="A7" s="1172"/>
      <c r="B7" s="201" t="s">
        <v>742</v>
      </c>
      <c r="C7" s="1167"/>
      <c r="D7" s="1167"/>
      <c r="E7" s="1167"/>
      <c r="F7" s="325" t="s">
        <v>743</v>
      </c>
      <c r="G7" s="1168"/>
    </row>
    <row r="8" spans="1:9">
      <c r="A8" s="1172"/>
      <c r="B8" s="197" t="s">
        <v>744</v>
      </c>
      <c r="C8" s="1167" t="s">
        <v>745</v>
      </c>
      <c r="D8" s="1167" t="s">
        <v>746</v>
      </c>
      <c r="E8" s="1167" t="s">
        <v>747</v>
      </c>
      <c r="F8" s="1167" t="s">
        <v>748</v>
      </c>
      <c r="G8" s="1168" t="s">
        <v>749</v>
      </c>
    </row>
    <row r="9" spans="1:9">
      <c r="A9" s="1172"/>
      <c r="B9" s="201" t="s">
        <v>750</v>
      </c>
      <c r="C9" s="1167"/>
      <c r="D9" s="1167"/>
      <c r="E9" s="1167"/>
      <c r="F9" s="1167"/>
      <c r="G9" s="1168"/>
    </row>
    <row r="10" spans="1:9" ht="18">
      <c r="A10" s="1169" t="s">
        <v>6</v>
      </c>
      <c r="B10" s="196" t="s">
        <v>751</v>
      </c>
      <c r="C10" s="1170" t="s">
        <v>752</v>
      </c>
      <c r="D10" s="1170" t="s">
        <v>733</v>
      </c>
      <c r="E10" s="1170" t="s">
        <v>734</v>
      </c>
      <c r="F10" s="326" t="s">
        <v>753</v>
      </c>
      <c r="G10" s="1171" t="s">
        <v>741</v>
      </c>
    </row>
    <row r="11" spans="1:9">
      <c r="A11" s="1169"/>
      <c r="B11" s="196" t="s">
        <v>754</v>
      </c>
      <c r="C11" s="1170"/>
      <c r="D11" s="1170"/>
      <c r="E11" s="1170"/>
      <c r="F11" s="326" t="s">
        <v>755</v>
      </c>
      <c r="G11" s="1171"/>
    </row>
    <row r="12" spans="1:9" ht="18">
      <c r="A12" s="1172" t="s">
        <v>7</v>
      </c>
      <c r="B12" s="197" t="s">
        <v>756</v>
      </c>
      <c r="C12" s="1167" t="s">
        <v>757</v>
      </c>
      <c r="D12" s="1167" t="s">
        <v>758</v>
      </c>
      <c r="E12" s="1167" t="s">
        <v>759</v>
      </c>
      <c r="F12" s="199" t="s">
        <v>877</v>
      </c>
      <c r="G12" s="1174" t="s">
        <v>878</v>
      </c>
    </row>
    <row r="13" spans="1:9">
      <c r="A13" s="1172"/>
      <c r="B13" s="200" t="s">
        <v>760</v>
      </c>
      <c r="C13" s="1167"/>
      <c r="D13" s="1167"/>
      <c r="E13" s="1167"/>
      <c r="F13" s="199" t="s">
        <v>755</v>
      </c>
      <c r="G13" s="1174" t="s">
        <v>879</v>
      </c>
    </row>
    <row r="14" spans="1:9" ht="18">
      <c r="A14" s="1172"/>
      <c r="B14" s="197" t="s">
        <v>761</v>
      </c>
      <c r="C14" s="1167"/>
      <c r="D14" s="1167"/>
      <c r="E14" s="1167"/>
      <c r="F14" s="199"/>
      <c r="G14" s="1174"/>
    </row>
    <row r="15" spans="1:9" ht="18">
      <c r="A15" s="1169" t="s">
        <v>8</v>
      </c>
      <c r="B15" s="196" t="s">
        <v>762</v>
      </c>
      <c r="C15" s="1170" t="s">
        <v>763</v>
      </c>
      <c r="D15" s="1170" t="s">
        <v>733</v>
      </c>
      <c r="E15" s="1175" t="s">
        <v>764</v>
      </c>
      <c r="F15" s="1176" t="s">
        <v>741</v>
      </c>
      <c r="G15" s="1171" t="s">
        <v>741</v>
      </c>
    </row>
    <row r="16" spans="1:9" ht="18">
      <c r="A16" s="1169"/>
      <c r="B16" s="196" t="s">
        <v>765</v>
      </c>
      <c r="C16" s="1170"/>
      <c r="D16" s="1170"/>
      <c r="E16" s="1175"/>
      <c r="F16" s="1176"/>
      <c r="G16" s="1171"/>
    </row>
    <row r="17" spans="1:7" ht="18">
      <c r="A17" s="1181" t="s">
        <v>9</v>
      </c>
      <c r="B17" s="202" t="s">
        <v>766</v>
      </c>
      <c r="C17" s="203" t="s">
        <v>880</v>
      </c>
      <c r="D17" s="1182" t="s">
        <v>758</v>
      </c>
      <c r="E17" s="1182" t="s">
        <v>767</v>
      </c>
      <c r="F17" s="1183" t="s">
        <v>881</v>
      </c>
      <c r="G17" s="1184" t="s">
        <v>741</v>
      </c>
    </row>
    <row r="18" spans="1:7" ht="18">
      <c r="A18" s="1181"/>
      <c r="B18" s="197"/>
      <c r="C18" s="203" t="s">
        <v>882</v>
      </c>
      <c r="D18" s="1182"/>
      <c r="E18" s="1182"/>
      <c r="F18" s="1183" t="s">
        <v>883</v>
      </c>
      <c r="G18" s="1184"/>
    </row>
    <row r="19" spans="1:7" ht="18">
      <c r="A19" s="1181"/>
      <c r="B19" s="197" t="s">
        <v>768</v>
      </c>
      <c r="C19" s="203" t="s">
        <v>884</v>
      </c>
      <c r="D19" s="1182"/>
      <c r="E19" s="1182"/>
      <c r="F19" s="1183"/>
      <c r="G19" s="1184"/>
    </row>
    <row r="20" spans="1:7" ht="18">
      <c r="A20" s="1181"/>
      <c r="B20" s="1185" t="s">
        <v>769</v>
      </c>
      <c r="C20" s="197" t="s">
        <v>885</v>
      </c>
      <c r="D20" s="1185" t="s">
        <v>770</v>
      </c>
      <c r="E20" s="1185" t="s">
        <v>741</v>
      </c>
      <c r="F20" s="1186" t="s">
        <v>886</v>
      </c>
      <c r="G20" s="1177" t="s">
        <v>749</v>
      </c>
    </row>
    <row r="21" spans="1:7" ht="18">
      <c r="A21" s="1181"/>
      <c r="B21" s="1185"/>
      <c r="C21" s="197" t="s">
        <v>887</v>
      </c>
      <c r="D21" s="1185"/>
      <c r="E21" s="1185"/>
      <c r="F21" s="1186"/>
      <c r="G21" s="1177"/>
    </row>
    <row r="22" spans="1:7" ht="18">
      <c r="A22" s="1181"/>
      <c r="B22" s="197" t="s">
        <v>768</v>
      </c>
      <c r="C22" s="197" t="s">
        <v>888</v>
      </c>
      <c r="D22" s="1185"/>
      <c r="E22" s="1185"/>
      <c r="F22" s="1186"/>
      <c r="G22" s="1177"/>
    </row>
    <row r="23" spans="1:7">
      <c r="A23" s="1178" t="s">
        <v>10</v>
      </c>
      <c r="B23" s="324" t="s">
        <v>771</v>
      </c>
      <c r="C23" s="1179" t="s">
        <v>772</v>
      </c>
      <c r="D23" s="1179" t="s">
        <v>758</v>
      </c>
      <c r="E23" s="1179" t="s">
        <v>773</v>
      </c>
      <c r="F23" s="1179" t="s">
        <v>877</v>
      </c>
      <c r="G23" s="1180" t="s">
        <v>889</v>
      </c>
    </row>
    <row r="24" spans="1:7" ht="27">
      <c r="A24" s="1178"/>
      <c r="B24" s="324" t="s">
        <v>774</v>
      </c>
      <c r="C24" s="1179"/>
      <c r="D24" s="1179"/>
      <c r="E24" s="1179"/>
      <c r="F24" s="1179"/>
      <c r="G24" s="1180"/>
    </row>
    <row r="25" spans="1:7" ht="18">
      <c r="A25" s="1181" t="s">
        <v>11</v>
      </c>
      <c r="B25" s="198" t="s">
        <v>775</v>
      </c>
      <c r="C25" s="198" t="s">
        <v>776</v>
      </c>
      <c r="D25" s="1182" t="s">
        <v>777</v>
      </c>
      <c r="E25" s="1182" t="s">
        <v>778</v>
      </c>
      <c r="F25" s="198" t="s">
        <v>740</v>
      </c>
      <c r="G25" s="1184" t="s">
        <v>741</v>
      </c>
    </row>
    <row r="26" spans="1:7" ht="18">
      <c r="A26" s="1181"/>
      <c r="B26" s="200" t="s">
        <v>779</v>
      </c>
      <c r="C26" s="204"/>
      <c r="D26" s="1182"/>
      <c r="E26" s="1182"/>
      <c r="F26" s="198" t="s">
        <v>890</v>
      </c>
      <c r="G26" s="1184"/>
    </row>
    <row r="27" spans="1:7" ht="27">
      <c r="A27" s="1181"/>
      <c r="B27" s="198" t="s">
        <v>780</v>
      </c>
      <c r="C27" s="198" t="s">
        <v>781</v>
      </c>
      <c r="D27" s="1182"/>
      <c r="E27" s="1182"/>
      <c r="F27" s="199"/>
      <c r="G27" s="1184"/>
    </row>
    <row r="28" spans="1:7" ht="18">
      <c r="A28" s="1169" t="s">
        <v>12</v>
      </c>
      <c r="B28" s="196" t="s">
        <v>782</v>
      </c>
      <c r="C28" s="196" t="s">
        <v>783</v>
      </c>
      <c r="D28" s="196" t="s">
        <v>784</v>
      </c>
      <c r="E28" s="1176" t="s">
        <v>785</v>
      </c>
      <c r="F28" s="196" t="s">
        <v>891</v>
      </c>
      <c r="G28" s="1188" t="s">
        <v>786</v>
      </c>
    </row>
    <row r="29" spans="1:7" ht="45">
      <c r="A29" s="1169"/>
      <c r="B29" s="207" t="s">
        <v>787</v>
      </c>
      <c r="C29" s="196" t="s">
        <v>788</v>
      </c>
      <c r="D29" s="320" t="s">
        <v>789</v>
      </c>
      <c r="E29" s="1176"/>
      <c r="F29" s="320" t="s">
        <v>892</v>
      </c>
      <c r="G29" s="1188"/>
    </row>
    <row r="30" spans="1:7" ht="27">
      <c r="A30" s="1172" t="s">
        <v>13</v>
      </c>
      <c r="B30" s="321" t="s">
        <v>790</v>
      </c>
      <c r="C30" s="321" t="s">
        <v>791</v>
      </c>
      <c r="D30" s="1186" t="s">
        <v>792</v>
      </c>
      <c r="E30" s="1186" t="s">
        <v>793</v>
      </c>
      <c r="F30" s="321" t="s">
        <v>794</v>
      </c>
      <c r="G30" s="1187" t="s">
        <v>795</v>
      </c>
    </row>
    <row r="31" spans="1:7" ht="27">
      <c r="A31" s="1172"/>
      <c r="B31" s="201" t="s">
        <v>796</v>
      </c>
      <c r="C31" s="321" t="s">
        <v>797</v>
      </c>
      <c r="D31" s="1186"/>
      <c r="E31" s="1186"/>
      <c r="F31" s="197" t="s">
        <v>798</v>
      </c>
      <c r="G31" s="1187"/>
    </row>
    <row r="32" spans="1:7" ht="27">
      <c r="A32" s="1172"/>
      <c r="B32" s="321" t="s">
        <v>799</v>
      </c>
      <c r="C32" s="197" t="s">
        <v>800</v>
      </c>
      <c r="D32" s="1186" t="s">
        <v>801</v>
      </c>
      <c r="E32" s="321" t="s">
        <v>802</v>
      </c>
      <c r="F32" s="1186" t="s">
        <v>741</v>
      </c>
      <c r="G32" s="1187" t="s">
        <v>803</v>
      </c>
    </row>
    <row r="33" spans="1:7" ht="45">
      <c r="A33" s="1172"/>
      <c r="B33" s="201" t="s">
        <v>796</v>
      </c>
      <c r="C33" s="197" t="s">
        <v>804</v>
      </c>
      <c r="D33" s="1186"/>
      <c r="E33" s="321" t="s">
        <v>805</v>
      </c>
      <c r="F33" s="1186"/>
      <c r="G33" s="1187"/>
    </row>
    <row r="34" spans="1:7">
      <c r="A34" s="1169" t="s">
        <v>14</v>
      </c>
      <c r="B34" s="196" t="s">
        <v>806</v>
      </c>
      <c r="C34" s="1176" t="s">
        <v>807</v>
      </c>
      <c r="D34" s="1176" t="s">
        <v>758</v>
      </c>
      <c r="E34" s="1176" t="s">
        <v>734</v>
      </c>
      <c r="F34" s="320" t="s">
        <v>808</v>
      </c>
      <c r="G34" s="1188" t="s">
        <v>809</v>
      </c>
    </row>
    <row r="35" spans="1:7" ht="27">
      <c r="A35" s="1169"/>
      <c r="B35" s="196"/>
      <c r="C35" s="1176"/>
      <c r="D35" s="1176"/>
      <c r="E35" s="1176"/>
      <c r="F35" s="196" t="s">
        <v>893</v>
      </c>
      <c r="G35" s="1188"/>
    </row>
    <row r="36" spans="1:7">
      <c r="A36" s="1169"/>
      <c r="B36" s="196"/>
      <c r="C36" s="1176"/>
      <c r="D36" s="1176"/>
      <c r="E36" s="1176"/>
      <c r="F36" s="196" t="s">
        <v>894</v>
      </c>
      <c r="G36" s="1188"/>
    </row>
    <row r="37" spans="1:7">
      <c r="A37" s="1169"/>
      <c r="B37" s="326"/>
      <c r="C37" s="1176"/>
      <c r="D37" s="1176"/>
      <c r="E37" s="1176"/>
      <c r="F37" s="196" t="s">
        <v>895</v>
      </c>
      <c r="G37" s="1188"/>
    </row>
    <row r="38" spans="1:7">
      <c r="A38" s="1169"/>
      <c r="B38" s="196" t="s">
        <v>810</v>
      </c>
      <c r="C38" s="1176"/>
      <c r="D38" s="1176"/>
      <c r="E38" s="1176"/>
      <c r="F38" s="320" t="s">
        <v>896</v>
      </c>
      <c r="G38" s="1188"/>
    </row>
    <row r="39" spans="1:7" ht="27">
      <c r="A39" s="1169"/>
      <c r="B39" s="320" t="s">
        <v>811</v>
      </c>
      <c r="C39" s="320" t="s">
        <v>812</v>
      </c>
      <c r="D39" s="1176" t="s">
        <v>801</v>
      </c>
      <c r="E39" s="320" t="s">
        <v>813</v>
      </c>
      <c r="F39" s="1189" t="s">
        <v>814</v>
      </c>
      <c r="G39" s="1188" t="s">
        <v>815</v>
      </c>
    </row>
    <row r="40" spans="1:7" ht="27">
      <c r="A40" s="1169"/>
      <c r="B40" s="207" t="s">
        <v>810</v>
      </c>
      <c r="C40" s="320" t="s">
        <v>816</v>
      </c>
      <c r="D40" s="1176"/>
      <c r="E40" s="320" t="s">
        <v>817</v>
      </c>
      <c r="F40" s="1189"/>
      <c r="G40" s="1188"/>
    </row>
    <row r="41" spans="1:7">
      <c r="A41" s="1172" t="s">
        <v>15</v>
      </c>
      <c r="B41" s="197" t="s">
        <v>818</v>
      </c>
      <c r="C41" s="1186" t="s">
        <v>819</v>
      </c>
      <c r="D41" s="1186" t="s">
        <v>758</v>
      </c>
      <c r="E41" s="1186" t="s">
        <v>734</v>
      </c>
      <c r="F41" s="321" t="s">
        <v>897</v>
      </c>
      <c r="G41" s="1187" t="s">
        <v>820</v>
      </c>
    </row>
    <row r="42" spans="1:7">
      <c r="A42" s="1172"/>
      <c r="B42" s="197" t="s">
        <v>821</v>
      </c>
      <c r="C42" s="1186"/>
      <c r="D42" s="1186"/>
      <c r="E42" s="1186"/>
      <c r="F42" s="321" t="s">
        <v>898</v>
      </c>
      <c r="G42" s="1187"/>
    </row>
    <row r="43" spans="1:7" ht="27">
      <c r="A43" s="1172"/>
      <c r="B43" s="321" t="s">
        <v>822</v>
      </c>
      <c r="C43" s="321" t="s">
        <v>823</v>
      </c>
      <c r="D43" s="1186" t="s">
        <v>792</v>
      </c>
      <c r="E43" s="197" t="s">
        <v>824</v>
      </c>
      <c r="F43" s="205" t="s">
        <v>825</v>
      </c>
      <c r="G43" s="1187" t="s">
        <v>826</v>
      </c>
    </row>
    <row r="44" spans="1:7" ht="45">
      <c r="A44" s="1172"/>
      <c r="B44" s="197" t="s">
        <v>827</v>
      </c>
      <c r="C44" s="321" t="s">
        <v>828</v>
      </c>
      <c r="D44" s="1186"/>
      <c r="E44" s="197" t="s">
        <v>829</v>
      </c>
      <c r="F44" s="197" t="s">
        <v>830</v>
      </c>
      <c r="G44" s="1187"/>
    </row>
    <row r="45" spans="1:7">
      <c r="A45" s="1169" t="s">
        <v>16</v>
      </c>
      <c r="B45" s="196" t="s">
        <v>831</v>
      </c>
      <c r="C45" s="1176" t="s">
        <v>832</v>
      </c>
      <c r="D45" s="1176" t="s">
        <v>758</v>
      </c>
      <c r="E45" s="1176" t="s">
        <v>734</v>
      </c>
      <c r="F45" s="1176" t="s">
        <v>741</v>
      </c>
      <c r="G45" s="1188" t="s">
        <v>741</v>
      </c>
    </row>
    <row r="46" spans="1:7">
      <c r="A46" s="1169"/>
      <c r="B46" s="196" t="s">
        <v>833</v>
      </c>
      <c r="C46" s="1176"/>
      <c r="D46" s="1176"/>
      <c r="E46" s="1176"/>
      <c r="F46" s="1176"/>
      <c r="G46" s="1188"/>
    </row>
    <row r="47" spans="1:7">
      <c r="A47" s="1169"/>
      <c r="B47" s="196" t="s">
        <v>254</v>
      </c>
      <c r="C47" s="1176" t="s">
        <v>834</v>
      </c>
      <c r="D47" s="1176" t="s">
        <v>835</v>
      </c>
      <c r="E47" s="1176" t="s">
        <v>836</v>
      </c>
      <c r="F47" s="1176" t="s">
        <v>837</v>
      </c>
      <c r="G47" s="1188" t="s">
        <v>741</v>
      </c>
    </row>
    <row r="48" spans="1:7">
      <c r="A48" s="1169"/>
      <c r="B48" s="196" t="s">
        <v>833</v>
      </c>
      <c r="C48" s="1176"/>
      <c r="D48" s="1176"/>
      <c r="E48" s="1176"/>
      <c r="F48" s="1176"/>
      <c r="G48" s="1188"/>
    </row>
    <row r="49" spans="1:9" ht="27">
      <c r="A49" s="1172" t="s">
        <v>17</v>
      </c>
      <c r="B49" s="321" t="s">
        <v>838</v>
      </c>
      <c r="C49" s="197" t="s">
        <v>839</v>
      </c>
      <c r="D49" s="321" t="s">
        <v>840</v>
      </c>
      <c r="E49" s="1186" t="s">
        <v>734</v>
      </c>
      <c r="F49" s="1186" t="s">
        <v>748</v>
      </c>
      <c r="G49" s="322" t="s">
        <v>841</v>
      </c>
    </row>
    <row r="50" spans="1:9" ht="36">
      <c r="A50" s="1172"/>
      <c r="B50" s="201" t="s">
        <v>842</v>
      </c>
      <c r="C50" s="197" t="s">
        <v>843</v>
      </c>
      <c r="D50" s="321" t="s">
        <v>844</v>
      </c>
      <c r="E50" s="1186"/>
      <c r="F50" s="1186"/>
      <c r="G50" s="322" t="s">
        <v>845</v>
      </c>
    </row>
    <row r="51" spans="1:9">
      <c r="A51" s="1172"/>
      <c r="B51" s="197" t="s">
        <v>846</v>
      </c>
      <c r="C51" s="1186" t="s">
        <v>847</v>
      </c>
      <c r="D51" s="1186" t="s">
        <v>758</v>
      </c>
      <c r="E51" s="1186" t="s">
        <v>741</v>
      </c>
      <c r="F51" s="1186" t="s">
        <v>748</v>
      </c>
      <c r="G51" s="1187" t="s">
        <v>741</v>
      </c>
    </row>
    <row r="52" spans="1:9">
      <c r="A52" s="1172"/>
      <c r="B52" s="197" t="s">
        <v>842</v>
      </c>
      <c r="C52" s="1186"/>
      <c r="D52" s="1186"/>
      <c r="E52" s="1186"/>
      <c r="F52" s="1186"/>
      <c r="G52" s="1187"/>
    </row>
    <row r="53" spans="1:9">
      <c r="A53" s="1169" t="s">
        <v>18</v>
      </c>
      <c r="B53" s="196" t="s">
        <v>254</v>
      </c>
      <c r="C53" s="1176" t="s">
        <v>848</v>
      </c>
      <c r="D53" s="1176" t="s">
        <v>758</v>
      </c>
      <c r="E53" s="1176" t="s">
        <v>734</v>
      </c>
      <c r="F53" s="320" t="s">
        <v>897</v>
      </c>
      <c r="G53" s="1188" t="s">
        <v>820</v>
      </c>
    </row>
    <row r="54" spans="1:9">
      <c r="A54" s="1169"/>
      <c r="B54" s="196" t="s">
        <v>833</v>
      </c>
      <c r="C54" s="1176"/>
      <c r="D54" s="1176"/>
      <c r="E54" s="1176"/>
      <c r="F54" s="320" t="s">
        <v>899</v>
      </c>
      <c r="G54" s="1188"/>
    </row>
    <row r="55" spans="1:9">
      <c r="A55" s="1172" t="s">
        <v>19</v>
      </c>
      <c r="B55" s="197" t="s">
        <v>849</v>
      </c>
      <c r="C55" s="1186" t="s">
        <v>850</v>
      </c>
      <c r="D55" s="1186" t="s">
        <v>758</v>
      </c>
      <c r="E55" s="1186" t="s">
        <v>851</v>
      </c>
      <c r="F55" s="321" t="s">
        <v>900</v>
      </c>
      <c r="G55" s="1187" t="s">
        <v>741</v>
      </c>
    </row>
    <row r="56" spans="1:9">
      <c r="A56" s="1172"/>
      <c r="B56" s="197" t="s">
        <v>852</v>
      </c>
      <c r="C56" s="1186"/>
      <c r="D56" s="1186"/>
      <c r="E56" s="1186"/>
      <c r="F56" s="321" t="s">
        <v>894</v>
      </c>
      <c r="G56" s="1187"/>
    </row>
    <row r="57" spans="1:9" ht="18">
      <c r="A57" s="1172"/>
      <c r="B57" s="197" t="s">
        <v>853</v>
      </c>
      <c r="C57" s="1186"/>
      <c r="D57" s="1186"/>
      <c r="E57" s="1186"/>
      <c r="F57" s="325"/>
      <c r="G57" s="1187"/>
    </row>
    <row r="58" spans="1:9">
      <c r="A58" s="1172"/>
      <c r="B58" s="197" t="s">
        <v>854</v>
      </c>
      <c r="C58" s="1186"/>
      <c r="D58" s="1186"/>
      <c r="E58" s="1186"/>
      <c r="F58" s="325"/>
      <c r="G58" s="1187"/>
    </row>
    <row r="59" spans="1:9" ht="18">
      <c r="A59" s="1169" t="s">
        <v>20</v>
      </c>
      <c r="B59" s="196" t="s">
        <v>818</v>
      </c>
      <c r="C59" s="1176" t="s">
        <v>855</v>
      </c>
      <c r="D59" s="1176" t="s">
        <v>758</v>
      </c>
      <c r="E59" s="1176" t="s">
        <v>734</v>
      </c>
      <c r="F59" s="320" t="s">
        <v>901</v>
      </c>
      <c r="G59" s="1188" t="s">
        <v>856</v>
      </c>
    </row>
    <row r="60" spans="1:9">
      <c r="A60" s="1169"/>
      <c r="B60" s="196" t="s">
        <v>857</v>
      </c>
      <c r="C60" s="1176"/>
      <c r="D60" s="1176"/>
      <c r="E60" s="1176"/>
      <c r="F60" s="320" t="s">
        <v>902</v>
      </c>
      <c r="G60" s="1188"/>
    </row>
    <row r="61" spans="1:9" ht="27">
      <c r="A61" s="1169"/>
      <c r="B61" s="196" t="s">
        <v>858</v>
      </c>
      <c r="C61" s="1176" t="s">
        <v>859</v>
      </c>
      <c r="D61" s="320" t="s">
        <v>860</v>
      </c>
      <c r="E61" s="320" t="s">
        <v>861</v>
      </c>
      <c r="F61" s="323" t="s">
        <v>862</v>
      </c>
      <c r="G61" s="1188" t="s">
        <v>741</v>
      </c>
    </row>
    <row r="62" spans="1:9" ht="36">
      <c r="A62" s="1169"/>
      <c r="B62" s="207" t="s">
        <v>863</v>
      </c>
      <c r="C62" s="1176"/>
      <c r="D62" s="320" t="s">
        <v>864</v>
      </c>
      <c r="E62" s="320" t="s">
        <v>865</v>
      </c>
      <c r="F62" s="323" t="s">
        <v>866</v>
      </c>
      <c r="G62" s="1188"/>
    </row>
    <row r="63" spans="1:9">
      <c r="A63" s="208"/>
      <c r="B63" s="209"/>
      <c r="C63" s="210"/>
      <c r="D63" s="210"/>
      <c r="E63" s="210"/>
      <c r="F63" s="211"/>
      <c r="G63" s="210"/>
    </row>
    <row r="64" spans="1:9" s="505" customFormat="1" ht="15" customHeight="1">
      <c r="A64" s="505" t="s">
        <v>867</v>
      </c>
      <c r="I64" s="374"/>
    </row>
    <row r="65" spans="1:9" s="505" customFormat="1" ht="15" customHeight="1">
      <c r="A65" s="505" t="s">
        <v>868</v>
      </c>
      <c r="I65" s="374"/>
    </row>
    <row r="66" spans="1:9" s="505" customFormat="1" ht="15" customHeight="1">
      <c r="A66" s="506" t="s">
        <v>1011</v>
      </c>
      <c r="I66" s="374"/>
    </row>
    <row r="67" spans="1:9" s="505" customFormat="1" ht="15" customHeight="1">
      <c r="A67" s="507" t="s">
        <v>1012</v>
      </c>
      <c r="I67" s="374"/>
    </row>
    <row r="74" spans="1:9" ht="25.15" customHeight="1"/>
  </sheetData>
  <sheetProtection algorithmName="SHA-512" hashValue="U7xzW/UaW53K02kmhad7ULgppzd8vAiSxUBh8Nt279dhxbYOF5WKnePGAp0x6ANDAybw2Dq0rtHUZJTyvC3XPQ==" saltValue="un+Gi+0fIiKiZY84w0BkQA==" spinCount="100000" sheet="1" objects="1" scenarios="1"/>
  <mergeCells count="113">
    <mergeCell ref="A1:G1"/>
    <mergeCell ref="A59:A62"/>
    <mergeCell ref="C59:C60"/>
    <mergeCell ref="D59:D60"/>
    <mergeCell ref="E59:E60"/>
    <mergeCell ref="G59:G60"/>
    <mergeCell ref="C61:C62"/>
    <mergeCell ref="G61:G62"/>
    <mergeCell ref="A53:A54"/>
    <mergeCell ref="C53:C54"/>
    <mergeCell ref="D53:D54"/>
    <mergeCell ref="E53:E54"/>
    <mergeCell ref="G53:G54"/>
    <mergeCell ref="A55:A58"/>
    <mergeCell ref="C55:C58"/>
    <mergeCell ref="D55:D58"/>
    <mergeCell ref="E55:E58"/>
    <mergeCell ref="G55:G58"/>
    <mergeCell ref="G47:G48"/>
    <mergeCell ref="A49:A52"/>
    <mergeCell ref="E49:E50"/>
    <mergeCell ref="F49:F50"/>
    <mergeCell ref="C51:C52"/>
    <mergeCell ref="D51:D52"/>
    <mergeCell ref="E51:E52"/>
    <mergeCell ref="F51:F52"/>
    <mergeCell ref="G51:G52"/>
    <mergeCell ref="A45:A48"/>
    <mergeCell ref="C45:C46"/>
    <mergeCell ref="D45:D46"/>
    <mergeCell ref="E45:E46"/>
    <mergeCell ref="F45:F46"/>
    <mergeCell ref="G45:G46"/>
    <mergeCell ref="C47:C48"/>
    <mergeCell ref="D47:D48"/>
    <mergeCell ref="E47:E48"/>
    <mergeCell ref="F47:F48"/>
    <mergeCell ref="A41:A44"/>
    <mergeCell ref="C41:C42"/>
    <mergeCell ref="D41:D42"/>
    <mergeCell ref="E41:E42"/>
    <mergeCell ref="G41:G42"/>
    <mergeCell ref="D43:D44"/>
    <mergeCell ref="G43:G44"/>
    <mergeCell ref="A34:A40"/>
    <mergeCell ref="C34:C38"/>
    <mergeCell ref="D34:D38"/>
    <mergeCell ref="E34:E38"/>
    <mergeCell ref="G34:G38"/>
    <mergeCell ref="D39:D40"/>
    <mergeCell ref="F39:F40"/>
    <mergeCell ref="G39:G40"/>
    <mergeCell ref="A30:A33"/>
    <mergeCell ref="D30:D31"/>
    <mergeCell ref="E30:E31"/>
    <mergeCell ref="G30:G31"/>
    <mergeCell ref="D32:D33"/>
    <mergeCell ref="F32:F33"/>
    <mergeCell ref="G32:G33"/>
    <mergeCell ref="A25:A27"/>
    <mergeCell ref="D25:D27"/>
    <mergeCell ref="E25:E27"/>
    <mergeCell ref="G25:G27"/>
    <mergeCell ref="A28:A29"/>
    <mergeCell ref="E28:E29"/>
    <mergeCell ref="G28:G29"/>
    <mergeCell ref="G20:G22"/>
    <mergeCell ref="A23:A24"/>
    <mergeCell ref="C23:C24"/>
    <mergeCell ref="D23:D24"/>
    <mergeCell ref="E23:E24"/>
    <mergeCell ref="F23:F24"/>
    <mergeCell ref="G23:G24"/>
    <mergeCell ref="G15:G16"/>
    <mergeCell ref="A17:A22"/>
    <mergeCell ref="D17:D19"/>
    <mergeCell ref="E17:E19"/>
    <mergeCell ref="F17:F19"/>
    <mergeCell ref="G17:G19"/>
    <mergeCell ref="B20:B21"/>
    <mergeCell ref="D20:D22"/>
    <mergeCell ref="E20:E22"/>
    <mergeCell ref="F20:F22"/>
    <mergeCell ref="A12:A14"/>
    <mergeCell ref="C12:C14"/>
    <mergeCell ref="D12:D14"/>
    <mergeCell ref="E12:E14"/>
    <mergeCell ref="G12:G14"/>
    <mergeCell ref="A15:A16"/>
    <mergeCell ref="C15:C16"/>
    <mergeCell ref="D15:D16"/>
    <mergeCell ref="E15:E16"/>
    <mergeCell ref="F15:F16"/>
    <mergeCell ref="C8:C9"/>
    <mergeCell ref="D8:D9"/>
    <mergeCell ref="E8:E9"/>
    <mergeCell ref="F8:F9"/>
    <mergeCell ref="G8:G9"/>
    <mergeCell ref="A10:A11"/>
    <mergeCell ref="C10:C11"/>
    <mergeCell ref="D10:D11"/>
    <mergeCell ref="E10:E11"/>
    <mergeCell ref="G10:G11"/>
    <mergeCell ref="A3:A9"/>
    <mergeCell ref="C3:C5"/>
    <mergeCell ref="D3:D5"/>
    <mergeCell ref="E3:E5"/>
    <mergeCell ref="F3:F5"/>
    <mergeCell ref="G4:G5"/>
    <mergeCell ref="C6:C7"/>
    <mergeCell ref="D6:D7"/>
    <mergeCell ref="E6:E7"/>
    <mergeCell ref="G6:G7"/>
  </mergeCells>
  <hyperlinks>
    <hyperlink ref="I1" location="Inhalt!A1" display="Zurück zum Inhaltsverzeichnis"/>
  </hyperlinks>
  <pageMargins left="0.7" right="0.7" top="0.78740157499999996" bottom="0.78740157499999996" header="0.3" footer="0.3"/>
  <pageSetup paperSize="9" orientation="portrait" horizont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M22"/>
  <sheetViews>
    <sheetView zoomScaleNormal="100" workbookViewId="0">
      <selection sqref="A1:J1"/>
    </sheetView>
  </sheetViews>
  <sheetFormatPr baseColWidth="10" defaultColWidth="10.88671875" defaultRowHeight="9"/>
  <cols>
    <col min="1" max="10" width="8.88671875" style="388" customWidth="1"/>
    <col min="11" max="11" width="2.77734375" style="440" customWidth="1"/>
    <col min="12" max="12" width="17.21875" style="160" bestFit="1" customWidth="1"/>
    <col min="13" max="16384" width="10.88671875" style="388"/>
  </cols>
  <sheetData>
    <row r="1" spans="1:13" s="276" customFormat="1" ht="32.25" customHeight="1">
      <c r="A1" s="1143" t="s">
        <v>904</v>
      </c>
      <c r="B1" s="1143"/>
      <c r="C1" s="1143"/>
      <c r="D1" s="1143"/>
      <c r="E1" s="1143"/>
      <c r="F1" s="1143"/>
      <c r="G1" s="1143"/>
      <c r="H1" s="1143"/>
      <c r="I1" s="1143"/>
      <c r="J1" s="1143"/>
      <c r="K1" s="281"/>
      <c r="L1" s="283" t="s">
        <v>919</v>
      </c>
      <c r="M1" s="263"/>
    </row>
    <row r="2" spans="1:13" ht="45" customHeight="1">
      <c r="A2" s="987"/>
      <c r="B2" s="1191" t="s">
        <v>1090</v>
      </c>
      <c r="C2" s="1191"/>
      <c r="D2" s="1191"/>
      <c r="E2" s="1192" t="s">
        <v>296</v>
      </c>
      <c r="F2" s="1192"/>
      <c r="G2" s="1192"/>
      <c r="H2" s="1191" t="s">
        <v>258</v>
      </c>
      <c r="I2" s="1191" t="s">
        <v>258</v>
      </c>
      <c r="J2" s="1193"/>
      <c r="K2" s="216"/>
    </row>
    <row r="3" spans="1:13">
      <c r="A3" s="986" t="s">
        <v>22</v>
      </c>
      <c r="B3" s="920">
        <v>2017</v>
      </c>
      <c r="C3" s="920">
        <v>2015</v>
      </c>
      <c r="D3" s="920">
        <v>2007</v>
      </c>
      <c r="E3" s="920">
        <v>2017</v>
      </c>
      <c r="F3" s="920">
        <v>2015</v>
      </c>
      <c r="G3" s="920">
        <v>2007</v>
      </c>
      <c r="H3" s="920">
        <v>2017</v>
      </c>
      <c r="I3" s="920">
        <v>2015</v>
      </c>
      <c r="J3" s="921">
        <v>2007</v>
      </c>
    </row>
    <row r="4" spans="1:13">
      <c r="A4" s="212" t="s">
        <v>4</v>
      </c>
      <c r="B4" s="736">
        <v>213597</v>
      </c>
      <c r="C4" s="736">
        <v>208823.56853785901</v>
      </c>
      <c r="D4" s="736">
        <v>214829</v>
      </c>
      <c r="E4" s="736">
        <v>858746.33333333337</v>
      </c>
      <c r="F4" s="736">
        <v>855920.33333333337</v>
      </c>
      <c r="G4" s="736">
        <v>959874.5</v>
      </c>
      <c r="H4" s="737">
        <f t="shared" ref="H4:J20" si="0">B4/E4*100</f>
        <v>24.873119302983923</v>
      </c>
      <c r="I4" s="737">
        <f t="shared" si="0"/>
        <v>24.397547342356901</v>
      </c>
      <c r="J4" s="738">
        <f t="shared" si="0"/>
        <v>22.380946675841475</v>
      </c>
    </row>
    <row r="5" spans="1:13">
      <c r="A5" s="214" t="s">
        <v>5</v>
      </c>
      <c r="B5" s="739">
        <v>27822</v>
      </c>
      <c r="C5" s="739">
        <v>26574</v>
      </c>
      <c r="D5" s="739">
        <v>30949</v>
      </c>
      <c r="E5" s="739">
        <v>123952.5</v>
      </c>
      <c r="F5" s="739">
        <v>124914.5</v>
      </c>
      <c r="G5" s="739">
        <v>127685.66666666667</v>
      </c>
      <c r="H5" s="740">
        <f t="shared" si="0"/>
        <v>22.445694923458586</v>
      </c>
      <c r="I5" s="740">
        <f t="shared" si="0"/>
        <v>21.273751245852164</v>
      </c>
      <c r="J5" s="741">
        <f t="shared" si="0"/>
        <v>24.238429267706891</v>
      </c>
    </row>
    <row r="6" spans="1:13">
      <c r="A6" s="212" t="s">
        <v>6</v>
      </c>
      <c r="B6" s="736">
        <v>27370</v>
      </c>
      <c r="C6" s="736">
        <v>27411</v>
      </c>
      <c r="D6" s="736">
        <v>26464</v>
      </c>
      <c r="E6" s="736">
        <v>139738.83333333334</v>
      </c>
      <c r="F6" s="736">
        <v>140803.33333333334</v>
      </c>
      <c r="G6" s="736">
        <v>145924.83333333334</v>
      </c>
      <c r="H6" s="737">
        <f t="shared" si="0"/>
        <v>19.586538220704576</v>
      </c>
      <c r="I6" s="737">
        <f t="shared" si="0"/>
        <v>19.467578892545156</v>
      </c>
      <c r="J6" s="738">
        <f t="shared" si="0"/>
        <v>18.135364211483306</v>
      </c>
    </row>
    <row r="7" spans="1:13">
      <c r="A7" s="214" t="s">
        <v>7</v>
      </c>
      <c r="B7" s="739">
        <v>12212</v>
      </c>
      <c r="C7" s="739">
        <v>12234</v>
      </c>
      <c r="D7" s="739">
        <v>9773</v>
      </c>
      <c r="E7" s="739">
        <v>32033.5</v>
      </c>
      <c r="F7" s="739">
        <v>30209.5</v>
      </c>
      <c r="G7" s="739">
        <v>36658.166666666664</v>
      </c>
      <c r="H7" s="740">
        <f t="shared" si="0"/>
        <v>38.12259041316122</v>
      </c>
      <c r="I7" s="740">
        <f t="shared" si="0"/>
        <v>40.497194591105448</v>
      </c>
      <c r="J7" s="741">
        <f t="shared" si="0"/>
        <v>26.65981659384676</v>
      </c>
    </row>
    <row r="8" spans="1:13">
      <c r="A8" s="212" t="s">
        <v>8</v>
      </c>
      <c r="B8" s="736">
        <v>5580</v>
      </c>
      <c r="C8" s="736">
        <v>5249</v>
      </c>
      <c r="D8" s="736">
        <v>7335</v>
      </c>
      <c r="E8" s="736">
        <v>19861.833333333332</v>
      </c>
      <c r="F8" s="736">
        <v>18493</v>
      </c>
      <c r="G8" s="736">
        <v>31476.333333333332</v>
      </c>
      <c r="H8" s="737">
        <f t="shared" si="0"/>
        <v>28.094083292076093</v>
      </c>
      <c r="I8" s="737">
        <f t="shared" si="0"/>
        <v>28.383712756178014</v>
      </c>
      <c r="J8" s="738">
        <f t="shared" si="0"/>
        <v>23.303222526977944</v>
      </c>
    </row>
    <row r="9" spans="1:13">
      <c r="A9" s="214" t="s">
        <v>9</v>
      </c>
      <c r="B9" s="739">
        <v>1310</v>
      </c>
      <c r="C9" s="739">
        <v>1376</v>
      </c>
      <c r="D9" s="739">
        <v>1384</v>
      </c>
      <c r="E9" s="739">
        <v>7490.166666666667</v>
      </c>
      <c r="F9" s="739">
        <v>7228.833333333333</v>
      </c>
      <c r="G9" s="739">
        <v>7382.666666666667</v>
      </c>
      <c r="H9" s="740">
        <f t="shared" si="0"/>
        <v>17.489597472241382</v>
      </c>
      <c r="I9" s="740">
        <f t="shared" si="0"/>
        <v>19.034883452839324</v>
      </c>
      <c r="J9" s="741">
        <f t="shared" si="0"/>
        <v>18.746613689723677</v>
      </c>
    </row>
    <row r="10" spans="1:13">
      <c r="A10" s="212" t="s">
        <v>10</v>
      </c>
      <c r="B10" s="736">
        <v>4683</v>
      </c>
      <c r="C10" s="736">
        <v>4530</v>
      </c>
      <c r="D10" s="736">
        <v>4123</v>
      </c>
      <c r="E10" s="736">
        <v>18054</v>
      </c>
      <c r="F10" s="736">
        <v>17467.166666666668</v>
      </c>
      <c r="G10" s="736">
        <v>17937.666666666668</v>
      </c>
      <c r="H10" s="737">
        <f t="shared" si="0"/>
        <v>25.938850116317713</v>
      </c>
      <c r="I10" s="737">
        <f t="shared" si="0"/>
        <v>25.934372107668676</v>
      </c>
      <c r="J10" s="738">
        <f t="shared" si="0"/>
        <v>22.985152286622188</v>
      </c>
    </row>
    <row r="11" spans="1:13">
      <c r="A11" s="214" t="s">
        <v>11</v>
      </c>
      <c r="B11" s="739">
        <v>12924</v>
      </c>
      <c r="C11" s="739">
        <v>14067</v>
      </c>
      <c r="D11" s="739">
        <v>10351</v>
      </c>
      <c r="E11" s="739">
        <v>66888.333333333328</v>
      </c>
      <c r="F11" s="739">
        <v>66665.5</v>
      </c>
      <c r="G11" s="739">
        <v>66820.666666666672</v>
      </c>
      <c r="H11" s="740">
        <f t="shared" si="0"/>
        <v>19.321755164079438</v>
      </c>
      <c r="I11" s="740">
        <f t="shared" si="0"/>
        <v>21.10086926521214</v>
      </c>
      <c r="J11" s="741">
        <f t="shared" si="0"/>
        <v>15.490716445012021</v>
      </c>
    </row>
    <row r="12" spans="1:13">
      <c r="A12" s="212" t="s">
        <v>12</v>
      </c>
      <c r="B12" s="736">
        <v>3870</v>
      </c>
      <c r="C12" s="736">
        <v>3396</v>
      </c>
      <c r="D12" s="736">
        <v>4374</v>
      </c>
      <c r="E12" s="736">
        <v>12950.166666666666</v>
      </c>
      <c r="F12" s="736">
        <v>11934.666666666666</v>
      </c>
      <c r="G12" s="736">
        <v>21987.333333333332</v>
      </c>
      <c r="H12" s="737">
        <f t="shared" si="0"/>
        <v>29.883785279468732</v>
      </c>
      <c r="I12" s="737">
        <f t="shared" si="0"/>
        <v>28.454921237850524</v>
      </c>
      <c r="J12" s="738">
        <f t="shared" si="0"/>
        <v>19.893271883811892</v>
      </c>
    </row>
    <row r="13" spans="1:13">
      <c r="A13" s="214" t="s">
        <v>13</v>
      </c>
      <c r="B13" s="739">
        <v>22379</v>
      </c>
      <c r="C13" s="739">
        <v>22158</v>
      </c>
      <c r="D13" s="739">
        <v>19882</v>
      </c>
      <c r="E13" s="739">
        <v>89216.833333333328</v>
      </c>
      <c r="F13" s="739">
        <v>90075.5</v>
      </c>
      <c r="G13" s="739">
        <v>93276.5</v>
      </c>
      <c r="H13" s="740">
        <f t="shared" si="0"/>
        <v>25.083831339750905</v>
      </c>
      <c r="I13" s="740">
        <f t="shared" si="0"/>
        <v>24.599363866978258</v>
      </c>
      <c r="J13" s="741">
        <f t="shared" si="0"/>
        <v>21.315122244080769</v>
      </c>
    </row>
    <row r="14" spans="1:13">
      <c r="A14" s="212" t="s">
        <v>14</v>
      </c>
      <c r="B14" s="736">
        <v>47802</v>
      </c>
      <c r="C14" s="736">
        <v>43994</v>
      </c>
      <c r="D14" s="736">
        <v>47585</v>
      </c>
      <c r="E14" s="736">
        <v>195734.83333333334</v>
      </c>
      <c r="F14" s="736">
        <v>199250.33333333334</v>
      </c>
      <c r="G14" s="736">
        <v>212517</v>
      </c>
      <c r="H14" s="737">
        <f t="shared" si="0"/>
        <v>24.42181556851148</v>
      </c>
      <c r="I14" s="737">
        <f t="shared" si="0"/>
        <v>22.079762309055106</v>
      </c>
      <c r="J14" s="738">
        <f t="shared" si="0"/>
        <v>22.39114988447983</v>
      </c>
    </row>
    <row r="15" spans="1:13">
      <c r="A15" s="214" t="s">
        <v>15</v>
      </c>
      <c r="B15" s="739">
        <v>12730</v>
      </c>
      <c r="C15" s="739">
        <v>13384</v>
      </c>
      <c r="D15" s="739">
        <v>10381</v>
      </c>
      <c r="E15" s="739">
        <v>43658.333333333336</v>
      </c>
      <c r="F15" s="739">
        <v>44525.833333333336</v>
      </c>
      <c r="G15" s="739">
        <v>48317.833333333336</v>
      </c>
      <c r="H15" s="740">
        <f t="shared" si="0"/>
        <v>29.15823630463829</v>
      </c>
      <c r="I15" s="740">
        <f t="shared" si="0"/>
        <v>30.058954539499538</v>
      </c>
      <c r="J15" s="741">
        <f t="shared" si="0"/>
        <v>21.484820994318866</v>
      </c>
    </row>
    <row r="16" spans="1:13">
      <c r="A16" s="212" t="s">
        <v>16</v>
      </c>
      <c r="B16" s="736">
        <v>2424</v>
      </c>
      <c r="C16" s="736">
        <v>2174.5685378590078</v>
      </c>
      <c r="D16" s="736">
        <v>1508</v>
      </c>
      <c r="E16" s="736">
        <v>9906.6666666666661</v>
      </c>
      <c r="F16" s="736">
        <v>10223.833333333334</v>
      </c>
      <c r="G16" s="736">
        <v>11911.833333333334</v>
      </c>
      <c r="H16" s="737">
        <f t="shared" si="0"/>
        <v>24.468371467025573</v>
      </c>
      <c r="I16" s="737">
        <f t="shared" si="0"/>
        <v>21.269600813709872</v>
      </c>
      <c r="J16" s="738">
        <f t="shared" si="0"/>
        <v>12.659680149990905</v>
      </c>
    </row>
    <row r="17" spans="1:12">
      <c r="A17" s="214" t="s">
        <v>17</v>
      </c>
      <c r="B17" s="739">
        <v>11939</v>
      </c>
      <c r="C17" s="739">
        <v>11377</v>
      </c>
      <c r="D17" s="739">
        <v>17146</v>
      </c>
      <c r="E17" s="739">
        <v>32923.333333333336</v>
      </c>
      <c r="F17" s="739">
        <v>29946.5</v>
      </c>
      <c r="G17" s="739">
        <v>48895.5</v>
      </c>
      <c r="H17" s="740">
        <f t="shared" si="0"/>
        <v>36.263035334615772</v>
      </c>
      <c r="I17" s="740">
        <f t="shared" si="0"/>
        <v>37.991084099978295</v>
      </c>
      <c r="J17" s="741">
        <f t="shared" si="0"/>
        <v>35.066621672751069</v>
      </c>
    </row>
    <row r="18" spans="1:12">
      <c r="A18" s="212" t="s">
        <v>18</v>
      </c>
      <c r="B18" s="736">
        <v>6405</v>
      </c>
      <c r="C18" s="736">
        <v>6594</v>
      </c>
      <c r="D18" s="736">
        <v>9416</v>
      </c>
      <c r="E18" s="736">
        <v>17725.666666666668</v>
      </c>
      <c r="F18" s="736">
        <v>16648.833333333332</v>
      </c>
      <c r="G18" s="736">
        <v>29320.833333333332</v>
      </c>
      <c r="H18" s="737">
        <f t="shared" si="0"/>
        <v>36.134042913289576</v>
      </c>
      <c r="I18" s="737">
        <f t="shared" si="0"/>
        <v>39.606378825343121</v>
      </c>
      <c r="J18" s="738">
        <f t="shared" si="0"/>
        <v>32.113684808867418</v>
      </c>
    </row>
    <row r="19" spans="1:12">
      <c r="A19" s="214" t="s">
        <v>19</v>
      </c>
      <c r="B19" s="739">
        <v>8475</v>
      </c>
      <c r="C19" s="739">
        <v>8787</v>
      </c>
      <c r="D19" s="739">
        <v>5881</v>
      </c>
      <c r="E19" s="739">
        <v>31316</v>
      </c>
      <c r="F19" s="739">
        <v>31306</v>
      </c>
      <c r="G19" s="739">
        <v>32292.5</v>
      </c>
      <c r="H19" s="740">
        <f t="shared" si="0"/>
        <v>27.062843275003196</v>
      </c>
      <c r="I19" s="740">
        <f t="shared" si="0"/>
        <v>28.068101961285375</v>
      </c>
      <c r="J19" s="741">
        <f t="shared" si="0"/>
        <v>18.211659053959899</v>
      </c>
    </row>
    <row r="20" spans="1:12">
      <c r="A20" s="212" t="s">
        <v>20</v>
      </c>
      <c r="B20" s="736">
        <v>5672</v>
      </c>
      <c r="C20" s="736">
        <v>5518</v>
      </c>
      <c r="D20" s="736">
        <v>8277</v>
      </c>
      <c r="E20" s="736">
        <v>17295.333333333332</v>
      </c>
      <c r="F20" s="736">
        <v>16227</v>
      </c>
      <c r="G20" s="736">
        <v>27469.166666666668</v>
      </c>
      <c r="H20" s="737">
        <f t="shared" si="0"/>
        <v>32.794973595960371</v>
      </c>
      <c r="I20" s="737">
        <f t="shared" si="0"/>
        <v>34.005053306218031</v>
      </c>
      <c r="J20" s="738">
        <f t="shared" si="0"/>
        <v>30.131966143858264</v>
      </c>
    </row>
    <row r="22" spans="1:12" s="464" customFormat="1" ht="15" customHeight="1">
      <c r="A22" s="464" t="s">
        <v>259</v>
      </c>
      <c r="K22" s="508"/>
      <c r="L22" s="374"/>
    </row>
  </sheetData>
  <sheetProtection algorithmName="SHA-512" hashValue="7tXch2j8jgnQcCzVKsyKjzeLK8pmUOL2ptH0cud1FvEqv4Hgg/8TEIRP84q2QKPsqkSXvJiaaTQSHICrfAPGHQ==" saltValue="EWVx/IWQXvl3qxK8NJTFqQ==" spinCount="100000" sheet="1" objects="1" scenarios="1"/>
  <mergeCells count="4">
    <mergeCell ref="B2:D2"/>
    <mergeCell ref="E2:G2"/>
    <mergeCell ref="H2:J2"/>
    <mergeCell ref="A1:J1"/>
  </mergeCells>
  <hyperlinks>
    <hyperlink ref="L1" location="Inhalt!A1" display="Zurück zum Inhaltsverzeichni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40"/>
  <sheetViews>
    <sheetView zoomScaleNormal="100" workbookViewId="0">
      <selection sqref="A1:J1"/>
    </sheetView>
  </sheetViews>
  <sheetFormatPr baseColWidth="10" defaultColWidth="11.109375" defaultRowHeight="9"/>
  <cols>
    <col min="1" max="1" width="5.77734375" style="368" customWidth="1"/>
    <col min="2" max="3" width="7.77734375" style="368" customWidth="1"/>
    <col min="4" max="12" width="7.77734375" style="160" customWidth="1"/>
    <col min="13" max="13" width="2.77734375" style="160" customWidth="1"/>
    <col min="14" max="14" width="17.21875" style="160" bestFit="1" customWidth="1"/>
    <col min="15" max="16" width="7.77734375" style="160" customWidth="1"/>
    <col min="17" max="16384" width="11.109375" style="160"/>
  </cols>
  <sheetData>
    <row r="1" spans="1:14" s="262" customFormat="1" ht="32.25" customHeight="1">
      <c r="A1" s="1044" t="s">
        <v>152</v>
      </c>
      <c r="B1" s="1044"/>
      <c r="C1" s="1044"/>
      <c r="D1" s="1044"/>
      <c r="E1" s="1044"/>
      <c r="F1" s="1044"/>
      <c r="G1" s="1044"/>
      <c r="H1" s="1044"/>
      <c r="I1" s="1044"/>
      <c r="J1" s="1044"/>
      <c r="K1" s="1044"/>
      <c r="L1" s="1044"/>
      <c r="N1" s="283" t="s">
        <v>919</v>
      </c>
    </row>
    <row r="2" spans="1:14">
      <c r="A2" s="1041" t="s">
        <v>22</v>
      </c>
      <c r="B2" s="310">
        <v>2007</v>
      </c>
      <c r="C2" s="310">
        <v>2008</v>
      </c>
      <c r="D2" s="310">
        <v>2009</v>
      </c>
      <c r="E2" s="310">
        <v>2010</v>
      </c>
      <c r="F2" s="310">
        <v>2011</v>
      </c>
      <c r="G2" s="310">
        <v>2012</v>
      </c>
      <c r="H2" s="310">
        <v>2013</v>
      </c>
      <c r="I2" s="310">
        <v>2014</v>
      </c>
      <c r="J2" s="310">
        <v>2015</v>
      </c>
      <c r="K2" s="310">
        <v>2016</v>
      </c>
      <c r="L2" s="309">
        <v>2017</v>
      </c>
    </row>
    <row r="3" spans="1:14">
      <c r="A3" s="1041"/>
      <c r="B3" s="1042" t="s">
        <v>23</v>
      </c>
      <c r="C3" s="1043"/>
      <c r="D3" s="1043"/>
      <c r="E3" s="1043"/>
      <c r="F3" s="1043"/>
      <c r="G3" s="1043"/>
      <c r="H3" s="1043"/>
      <c r="I3" s="1043"/>
      <c r="J3" s="1043"/>
      <c r="K3" s="1043"/>
      <c r="L3" s="1043"/>
    </row>
    <row r="4" spans="1:14">
      <c r="A4" s="7" t="s">
        <v>4</v>
      </c>
      <c r="B4" s="533">
        <v>31030</v>
      </c>
      <c r="C4" s="533">
        <v>31719</v>
      </c>
      <c r="D4" s="533">
        <v>30569</v>
      </c>
      <c r="E4" s="533">
        <v>32137</v>
      </c>
      <c r="F4" s="533">
        <v>33673</v>
      </c>
      <c r="G4" s="533">
        <v>34296</v>
      </c>
      <c r="H4" s="533">
        <v>35045</v>
      </c>
      <c r="I4" s="533">
        <v>36211</v>
      </c>
      <c r="J4" s="533">
        <v>37260</v>
      </c>
      <c r="K4" s="533">
        <v>38180</v>
      </c>
      <c r="L4" s="539">
        <v>39477</v>
      </c>
    </row>
    <row r="5" spans="1:14">
      <c r="A5" s="8" t="s">
        <v>5</v>
      </c>
      <c r="B5" s="534">
        <v>35870</v>
      </c>
      <c r="C5" s="534">
        <v>36310</v>
      </c>
      <c r="D5" s="534">
        <v>33886</v>
      </c>
      <c r="E5" s="534">
        <v>36727</v>
      </c>
      <c r="F5" s="534">
        <v>38679</v>
      </c>
      <c r="G5" s="534">
        <v>39247</v>
      </c>
      <c r="H5" s="534">
        <v>40024</v>
      </c>
      <c r="I5" s="534">
        <v>41254</v>
      </c>
      <c r="J5" s="534">
        <v>43013</v>
      </c>
      <c r="K5" s="534">
        <v>43632</v>
      </c>
      <c r="L5" s="540">
        <v>44886</v>
      </c>
    </row>
    <row r="6" spans="1:14">
      <c r="A6" s="7" t="s">
        <v>6</v>
      </c>
      <c r="B6" s="533">
        <v>35032</v>
      </c>
      <c r="C6" s="533">
        <v>35286</v>
      </c>
      <c r="D6" s="533">
        <v>34494</v>
      </c>
      <c r="E6" s="533">
        <v>36386</v>
      </c>
      <c r="F6" s="533">
        <v>38706</v>
      </c>
      <c r="G6" s="533">
        <v>39580</v>
      </c>
      <c r="H6" s="533">
        <v>40526</v>
      </c>
      <c r="I6" s="533">
        <v>41873</v>
      </c>
      <c r="J6" s="533">
        <v>43294</v>
      </c>
      <c r="K6" s="533">
        <v>44215</v>
      </c>
      <c r="L6" s="539">
        <v>45810</v>
      </c>
    </row>
    <row r="7" spans="1:14">
      <c r="A7" s="8" t="s">
        <v>7</v>
      </c>
      <c r="B7" s="534">
        <v>29030</v>
      </c>
      <c r="C7" s="534">
        <v>30407</v>
      </c>
      <c r="D7" s="534">
        <v>30362</v>
      </c>
      <c r="E7" s="534">
        <v>31547</v>
      </c>
      <c r="F7" s="534">
        <v>32749</v>
      </c>
      <c r="G7" s="534">
        <v>32803</v>
      </c>
      <c r="H7" s="534">
        <v>33133</v>
      </c>
      <c r="I7" s="534">
        <v>34191</v>
      </c>
      <c r="J7" s="534">
        <v>35594</v>
      </c>
      <c r="K7" s="534">
        <v>36798</v>
      </c>
      <c r="L7" s="540">
        <v>38032</v>
      </c>
    </row>
    <row r="8" spans="1:14">
      <c r="A8" s="7" t="s">
        <v>8</v>
      </c>
      <c r="B8" s="533">
        <v>21148</v>
      </c>
      <c r="C8" s="533">
        <v>22025</v>
      </c>
      <c r="D8" s="533">
        <v>21643</v>
      </c>
      <c r="E8" s="533">
        <v>22720</v>
      </c>
      <c r="F8" s="533">
        <v>23498</v>
      </c>
      <c r="G8" s="533">
        <v>24065</v>
      </c>
      <c r="H8" s="533">
        <v>24815</v>
      </c>
      <c r="I8" s="533">
        <v>25881</v>
      </c>
      <c r="J8" s="533">
        <v>26382</v>
      </c>
      <c r="K8" s="533">
        <v>26887</v>
      </c>
      <c r="L8" s="539">
        <v>27675</v>
      </c>
    </row>
    <row r="9" spans="1:14">
      <c r="A9" s="8" t="s">
        <v>9</v>
      </c>
      <c r="B9" s="534">
        <v>41597</v>
      </c>
      <c r="C9" s="534">
        <v>42254</v>
      </c>
      <c r="D9" s="534">
        <v>38517</v>
      </c>
      <c r="E9" s="534">
        <v>40966</v>
      </c>
      <c r="F9" s="534">
        <v>42442</v>
      </c>
      <c r="G9" s="534">
        <v>44181</v>
      </c>
      <c r="H9" s="534">
        <v>44456</v>
      </c>
      <c r="I9" s="534">
        <v>45598</v>
      </c>
      <c r="J9" s="534">
        <v>46725</v>
      </c>
      <c r="K9" s="534">
        <v>47482</v>
      </c>
      <c r="L9" s="540">
        <v>49570</v>
      </c>
    </row>
    <row r="10" spans="1:14">
      <c r="A10" s="7" t="s">
        <v>10</v>
      </c>
      <c r="B10" s="533">
        <v>54466</v>
      </c>
      <c r="C10" s="533">
        <v>55929</v>
      </c>
      <c r="D10" s="533">
        <v>53990</v>
      </c>
      <c r="E10" s="533">
        <v>55578</v>
      </c>
      <c r="F10" s="533">
        <v>56002</v>
      </c>
      <c r="G10" s="533">
        <v>56781</v>
      </c>
      <c r="H10" s="533">
        <v>58744</v>
      </c>
      <c r="I10" s="533">
        <v>59787</v>
      </c>
      <c r="J10" s="533">
        <v>62107</v>
      </c>
      <c r="K10" s="533">
        <v>62793</v>
      </c>
      <c r="L10" s="539">
        <v>64567</v>
      </c>
    </row>
    <row r="11" spans="1:14">
      <c r="A11" s="8" t="s">
        <v>11</v>
      </c>
      <c r="B11" s="534">
        <v>37956</v>
      </c>
      <c r="C11" s="534">
        <v>38538</v>
      </c>
      <c r="D11" s="534">
        <v>36748</v>
      </c>
      <c r="E11" s="534">
        <v>38057</v>
      </c>
      <c r="F11" s="534">
        <v>39384</v>
      </c>
      <c r="G11" s="534">
        <v>39636</v>
      </c>
      <c r="H11" s="534">
        <v>40430</v>
      </c>
      <c r="I11" s="534">
        <v>41795</v>
      </c>
      <c r="J11" s="534">
        <v>42428</v>
      </c>
      <c r="K11" s="534">
        <v>43496</v>
      </c>
      <c r="L11" s="540">
        <v>44804</v>
      </c>
    </row>
    <row r="12" spans="1:14">
      <c r="A12" s="7" t="s">
        <v>12</v>
      </c>
      <c r="B12" s="533">
        <v>20122</v>
      </c>
      <c r="C12" s="533">
        <v>20905</v>
      </c>
      <c r="D12" s="533">
        <v>20891</v>
      </c>
      <c r="E12" s="533">
        <v>21587</v>
      </c>
      <c r="F12" s="533">
        <v>22512</v>
      </c>
      <c r="G12" s="533">
        <v>22892</v>
      </c>
      <c r="H12" s="533">
        <v>23807</v>
      </c>
      <c r="I12" s="533">
        <v>24530</v>
      </c>
      <c r="J12" s="533">
        <v>25035</v>
      </c>
      <c r="K12" s="533">
        <v>25454</v>
      </c>
      <c r="L12" s="539">
        <v>26560</v>
      </c>
    </row>
    <row r="13" spans="1:14">
      <c r="A13" s="8" t="s">
        <v>13</v>
      </c>
      <c r="B13" s="534">
        <v>27160</v>
      </c>
      <c r="C13" s="534">
        <v>27982</v>
      </c>
      <c r="D13" s="534">
        <v>26876</v>
      </c>
      <c r="E13" s="534">
        <v>28619</v>
      </c>
      <c r="F13" s="534">
        <v>30333</v>
      </c>
      <c r="G13" s="534">
        <v>31056</v>
      </c>
      <c r="H13" s="534">
        <v>31545</v>
      </c>
      <c r="I13" s="534">
        <v>32521</v>
      </c>
      <c r="J13" s="534">
        <v>32816</v>
      </c>
      <c r="K13" s="534">
        <v>34812</v>
      </c>
      <c r="L13" s="540">
        <v>36164</v>
      </c>
    </row>
    <row r="14" spans="1:14">
      <c r="A14" s="7" t="s">
        <v>14</v>
      </c>
      <c r="B14" s="533">
        <v>31412</v>
      </c>
      <c r="C14" s="533">
        <v>32335</v>
      </c>
      <c r="D14" s="533">
        <v>31227</v>
      </c>
      <c r="E14" s="533">
        <v>32230</v>
      </c>
      <c r="F14" s="533">
        <v>33558</v>
      </c>
      <c r="G14" s="533">
        <v>33980</v>
      </c>
      <c r="H14" s="533">
        <v>34665</v>
      </c>
      <c r="I14" s="533">
        <v>35798</v>
      </c>
      <c r="J14" s="533">
        <v>36615</v>
      </c>
      <c r="K14" s="533">
        <v>37416</v>
      </c>
      <c r="L14" s="539">
        <v>38645</v>
      </c>
    </row>
    <row r="15" spans="1:14">
      <c r="A15" s="8" t="s">
        <v>15</v>
      </c>
      <c r="B15" s="534">
        <v>27083</v>
      </c>
      <c r="C15" s="534">
        <v>27638</v>
      </c>
      <c r="D15" s="534">
        <v>27011</v>
      </c>
      <c r="E15" s="534">
        <v>28593</v>
      </c>
      <c r="F15" s="534">
        <v>29961</v>
      </c>
      <c r="G15" s="534">
        <v>30757</v>
      </c>
      <c r="H15" s="534">
        <v>31376</v>
      </c>
      <c r="I15" s="534">
        <v>32429</v>
      </c>
      <c r="J15" s="534">
        <v>33619</v>
      </c>
      <c r="K15" s="534">
        <v>34118</v>
      </c>
      <c r="L15" s="540">
        <v>35455</v>
      </c>
    </row>
    <row r="16" spans="1:14">
      <c r="A16" s="7" t="s">
        <v>16</v>
      </c>
      <c r="B16" s="533">
        <v>30532</v>
      </c>
      <c r="C16" s="533">
        <v>31116</v>
      </c>
      <c r="D16" s="533">
        <v>28352</v>
      </c>
      <c r="E16" s="533">
        <v>30151</v>
      </c>
      <c r="F16" s="533">
        <v>32037</v>
      </c>
      <c r="G16" s="533">
        <v>32404</v>
      </c>
      <c r="H16" s="533">
        <v>32217</v>
      </c>
      <c r="I16" s="533">
        <v>33771</v>
      </c>
      <c r="J16" s="533">
        <v>34574</v>
      </c>
      <c r="K16" s="533">
        <v>34465</v>
      </c>
      <c r="L16" s="539">
        <v>35460</v>
      </c>
    </row>
    <row r="17" spans="1:12">
      <c r="A17" s="8" t="s">
        <v>17</v>
      </c>
      <c r="B17" s="534">
        <v>22314</v>
      </c>
      <c r="C17" s="534">
        <v>22738</v>
      </c>
      <c r="D17" s="534">
        <v>22217</v>
      </c>
      <c r="E17" s="534">
        <v>23309</v>
      </c>
      <c r="F17" s="534">
        <v>24509</v>
      </c>
      <c r="G17" s="534">
        <v>25053</v>
      </c>
      <c r="H17" s="534">
        <v>25745</v>
      </c>
      <c r="I17" s="534">
        <v>26932</v>
      </c>
      <c r="J17" s="534">
        <v>28004</v>
      </c>
      <c r="K17" s="534">
        <v>28947</v>
      </c>
      <c r="L17" s="540">
        <v>29856</v>
      </c>
    </row>
    <row r="18" spans="1:12">
      <c r="A18" s="7" t="s">
        <v>18</v>
      </c>
      <c r="B18" s="533">
        <v>20935</v>
      </c>
      <c r="C18" s="533">
        <v>21519</v>
      </c>
      <c r="D18" s="533">
        <v>20793</v>
      </c>
      <c r="E18" s="533">
        <v>22241</v>
      </c>
      <c r="F18" s="533">
        <v>22755</v>
      </c>
      <c r="G18" s="533">
        <v>23906</v>
      </c>
      <c r="H18" s="533">
        <v>24502</v>
      </c>
      <c r="I18" s="533">
        <v>25067</v>
      </c>
      <c r="J18" s="533">
        <v>25766</v>
      </c>
      <c r="K18" s="533">
        <v>26364</v>
      </c>
      <c r="L18" s="539">
        <v>27221</v>
      </c>
    </row>
    <row r="19" spans="1:12">
      <c r="A19" s="8" t="s">
        <v>19</v>
      </c>
      <c r="B19" s="534">
        <v>25646</v>
      </c>
      <c r="C19" s="534">
        <v>26508</v>
      </c>
      <c r="D19" s="534">
        <v>25789</v>
      </c>
      <c r="E19" s="534">
        <v>26394</v>
      </c>
      <c r="F19" s="534">
        <v>27344</v>
      </c>
      <c r="G19" s="534">
        <v>28469</v>
      </c>
      <c r="H19" s="534">
        <v>28984</v>
      </c>
      <c r="I19" s="534">
        <v>29826</v>
      </c>
      <c r="J19" s="534">
        <v>30473</v>
      </c>
      <c r="K19" s="534">
        <v>31294</v>
      </c>
      <c r="L19" s="540">
        <v>32342</v>
      </c>
    </row>
    <row r="20" spans="1:12">
      <c r="A20" s="7" t="s">
        <v>20</v>
      </c>
      <c r="B20" s="533">
        <v>20696</v>
      </c>
      <c r="C20" s="533">
        <v>21135</v>
      </c>
      <c r="D20" s="533">
        <v>20482</v>
      </c>
      <c r="E20" s="533">
        <v>21883</v>
      </c>
      <c r="F20" s="533">
        <v>23291</v>
      </c>
      <c r="G20" s="533">
        <v>23719</v>
      </c>
      <c r="H20" s="533">
        <v>24802</v>
      </c>
      <c r="I20" s="533">
        <v>26162</v>
      </c>
      <c r="J20" s="533">
        <v>26900</v>
      </c>
      <c r="K20" s="533">
        <v>27674</v>
      </c>
      <c r="L20" s="539">
        <v>28747</v>
      </c>
    </row>
    <row r="21" spans="1:12" ht="15" customHeight="1">
      <c r="A21" s="537"/>
      <c r="B21" s="1043" t="s">
        <v>24</v>
      </c>
      <c r="C21" s="1043"/>
      <c r="D21" s="1043"/>
      <c r="E21" s="1043"/>
      <c r="F21" s="1043"/>
      <c r="G21" s="1043"/>
      <c r="H21" s="1043"/>
      <c r="I21" s="1043"/>
      <c r="J21" s="1043"/>
      <c r="K21" s="1043"/>
      <c r="L21" s="1043"/>
    </row>
    <row r="22" spans="1:12">
      <c r="A22" s="7" t="s">
        <v>4</v>
      </c>
      <c r="B22" s="535">
        <v>5.2470915442797548</v>
      </c>
      <c r="C22" s="535">
        <v>2.2204318401546743</v>
      </c>
      <c r="D22" s="535">
        <v>-3.6255871874901482</v>
      </c>
      <c r="E22" s="535">
        <v>5.1293794366842222</v>
      </c>
      <c r="F22" s="535">
        <v>4.7795376046301774</v>
      </c>
      <c r="G22" s="535">
        <v>1.8501470020491191</v>
      </c>
      <c r="H22" s="535">
        <v>2.1839281548868672</v>
      </c>
      <c r="I22" s="535">
        <v>3.327150806106435</v>
      </c>
      <c r="J22" s="535">
        <v>2.8969097787964979</v>
      </c>
      <c r="K22" s="535">
        <v>2.4691358024691361</v>
      </c>
      <c r="L22" s="541">
        <v>3.3970665269774751</v>
      </c>
    </row>
    <row r="23" spans="1:12">
      <c r="A23" s="8" t="s">
        <v>5</v>
      </c>
      <c r="B23" s="536">
        <v>5.7051924323687047</v>
      </c>
      <c r="C23" s="536">
        <v>1.2266517981600202</v>
      </c>
      <c r="D23" s="536">
        <v>-6.6758468741393564</v>
      </c>
      <c r="E23" s="536">
        <v>8.3839933896004251</v>
      </c>
      <c r="F23" s="536">
        <v>5.3148909521605363</v>
      </c>
      <c r="G23" s="536">
        <v>1.4684971172987931</v>
      </c>
      <c r="H23" s="536">
        <v>1.9797691543302669</v>
      </c>
      <c r="I23" s="536">
        <v>3.0731561063361981</v>
      </c>
      <c r="J23" s="536">
        <v>4.2638289620400451</v>
      </c>
      <c r="K23" s="536">
        <v>1.439099807035082</v>
      </c>
      <c r="L23" s="542">
        <v>2.874037403740374</v>
      </c>
    </row>
    <row r="24" spans="1:12">
      <c r="A24" s="7" t="s">
        <v>6</v>
      </c>
      <c r="B24" s="535">
        <v>4.8454194475204133</v>
      </c>
      <c r="C24" s="535">
        <v>0.7250513815939712</v>
      </c>
      <c r="D24" s="535">
        <v>-2.2445162387349091</v>
      </c>
      <c r="E24" s="535">
        <v>5.4850118861251227</v>
      </c>
      <c r="F24" s="535">
        <v>6.3760787115923696</v>
      </c>
      <c r="G24" s="535">
        <v>2.2580478478788821</v>
      </c>
      <c r="H24" s="535">
        <v>2.3900960080848912</v>
      </c>
      <c r="I24" s="535">
        <v>3.3237921334451959</v>
      </c>
      <c r="J24" s="535">
        <v>3.3935949179662308</v>
      </c>
      <c r="K24" s="535">
        <v>2.1273155633575089</v>
      </c>
      <c r="L24" s="541">
        <v>3.6073730634400092</v>
      </c>
    </row>
    <row r="25" spans="1:12">
      <c r="A25" s="8" t="s">
        <v>7</v>
      </c>
      <c r="B25" s="536">
        <v>4.6691905534523244</v>
      </c>
      <c r="C25" s="536">
        <v>4.7433689286944514</v>
      </c>
      <c r="D25" s="536">
        <v>-0.147992238629263</v>
      </c>
      <c r="E25" s="536">
        <v>3.90290494697319</v>
      </c>
      <c r="F25" s="536">
        <v>3.8101879734998572</v>
      </c>
      <c r="G25" s="536">
        <v>0.16489053100858039</v>
      </c>
      <c r="H25" s="536">
        <v>1.0060055482730239</v>
      </c>
      <c r="I25" s="536">
        <v>3.1931910783810702</v>
      </c>
      <c r="J25" s="536">
        <v>4.1034190283992862</v>
      </c>
      <c r="K25" s="536">
        <v>3.3825925717817609</v>
      </c>
      <c r="L25" s="542">
        <v>3.353443121908799</v>
      </c>
    </row>
    <row r="26" spans="1:12">
      <c r="A26" s="7" t="s">
        <v>8</v>
      </c>
      <c r="B26" s="535">
        <v>4.8747830399206578</v>
      </c>
      <c r="C26" s="535">
        <v>4.1469642519387264</v>
      </c>
      <c r="D26" s="535">
        <v>-1.734392735527809</v>
      </c>
      <c r="E26" s="535">
        <v>4.9762047775262213</v>
      </c>
      <c r="F26" s="535">
        <v>3.424295774647887</v>
      </c>
      <c r="G26" s="535">
        <v>2.4129713167078051</v>
      </c>
      <c r="H26" s="535">
        <v>3.1165593185123619</v>
      </c>
      <c r="I26" s="535">
        <v>4.2957888373967359</v>
      </c>
      <c r="J26" s="535">
        <v>1.9357830068389941</v>
      </c>
      <c r="K26" s="535">
        <v>1.914183913274202</v>
      </c>
      <c r="L26" s="541">
        <v>2.9307843939450291</v>
      </c>
    </row>
    <row r="27" spans="1:12">
      <c r="A27" s="8" t="s">
        <v>9</v>
      </c>
      <c r="B27" s="536">
        <v>3.9093725019984049</v>
      </c>
      <c r="C27" s="536">
        <v>1.5794408250594927</v>
      </c>
      <c r="D27" s="536">
        <v>-8.8441330998248695</v>
      </c>
      <c r="E27" s="536">
        <v>6.3582314302775398</v>
      </c>
      <c r="F27" s="536">
        <v>3.6029878435776008</v>
      </c>
      <c r="G27" s="536">
        <v>4.0973563922529568</v>
      </c>
      <c r="H27" s="536">
        <v>0.62243951019669086</v>
      </c>
      <c r="I27" s="536">
        <v>2.5688321036530501</v>
      </c>
      <c r="J27" s="536">
        <v>2.4715996315627882</v>
      </c>
      <c r="K27" s="536">
        <v>1.6201177100053501</v>
      </c>
      <c r="L27" s="542">
        <v>4.3974558780169328</v>
      </c>
    </row>
    <row r="28" spans="1:12">
      <c r="A28" s="7" t="s">
        <v>10</v>
      </c>
      <c r="B28" s="535">
        <v>3.0226223802678476</v>
      </c>
      <c r="C28" s="535">
        <v>2.6860793889766086</v>
      </c>
      <c r="D28" s="535">
        <v>-3.4668955282590428</v>
      </c>
      <c r="E28" s="535">
        <v>2.9412854232265229</v>
      </c>
      <c r="F28" s="535">
        <v>0.76289179171614674</v>
      </c>
      <c r="G28" s="535">
        <v>1.391021749223242</v>
      </c>
      <c r="H28" s="535">
        <v>3.4571423539564292</v>
      </c>
      <c r="I28" s="535">
        <v>1.7755004766444229</v>
      </c>
      <c r="J28" s="535">
        <v>3.88044223660662</v>
      </c>
      <c r="K28" s="535">
        <v>1.1045453813579791</v>
      </c>
      <c r="L28" s="541">
        <v>2.8251556702180181</v>
      </c>
    </row>
    <row r="29" spans="1:12">
      <c r="A29" s="8" t="s">
        <v>11</v>
      </c>
      <c r="B29" s="536">
        <v>4.1545469513199151</v>
      </c>
      <c r="C29" s="536">
        <v>1.5333544103698955</v>
      </c>
      <c r="D29" s="536">
        <v>-4.6447662047848874</v>
      </c>
      <c r="E29" s="536">
        <v>3.5620986176118432</v>
      </c>
      <c r="F29" s="536">
        <v>3.4868749507317971</v>
      </c>
      <c r="G29" s="536">
        <v>0.63985374771480796</v>
      </c>
      <c r="H29" s="536">
        <v>2.0032293874255731</v>
      </c>
      <c r="I29" s="536">
        <v>3.3762057877813501</v>
      </c>
      <c r="J29" s="536">
        <v>1.51453523148702</v>
      </c>
      <c r="K29" s="536">
        <v>2.5172056189308951</v>
      </c>
      <c r="L29" s="542">
        <v>3.007173073386058</v>
      </c>
    </row>
    <row r="30" spans="1:12">
      <c r="A30" s="7" t="s">
        <v>12</v>
      </c>
      <c r="B30" s="535">
        <v>6.6970677130282752</v>
      </c>
      <c r="C30" s="535">
        <v>3.8912632939071727</v>
      </c>
      <c r="D30" s="535">
        <v>-6.6969624491748383E-2</v>
      </c>
      <c r="E30" s="535">
        <v>3.3315781915657459</v>
      </c>
      <c r="F30" s="535">
        <v>4.2849863343679058</v>
      </c>
      <c r="G30" s="535">
        <v>1.6879886282871359</v>
      </c>
      <c r="H30" s="535">
        <v>3.9970295299668011</v>
      </c>
      <c r="I30" s="535">
        <v>3.0369219137228551</v>
      </c>
      <c r="J30" s="535">
        <v>2.0587036282103548</v>
      </c>
      <c r="K30" s="535">
        <v>1.6736568803674849</v>
      </c>
      <c r="L30" s="541">
        <v>4.3450931091380527</v>
      </c>
    </row>
    <row r="31" spans="1:12">
      <c r="A31" s="8" t="s">
        <v>13</v>
      </c>
      <c r="B31" s="536">
        <v>4.6023493163874605</v>
      </c>
      <c r="C31" s="536">
        <v>3.0265095729013183</v>
      </c>
      <c r="D31" s="536">
        <v>-3.9525409191623182</v>
      </c>
      <c r="E31" s="536">
        <v>6.4853400803691024</v>
      </c>
      <c r="F31" s="536">
        <v>5.9890282679338904</v>
      </c>
      <c r="G31" s="536">
        <v>2.3835426762931462</v>
      </c>
      <c r="H31" s="536">
        <v>1.574574961360123</v>
      </c>
      <c r="I31" s="536">
        <v>3.0939927088286572</v>
      </c>
      <c r="J31" s="536">
        <v>0.90710617754681588</v>
      </c>
      <c r="K31" s="536">
        <v>6.0823988298391027</v>
      </c>
      <c r="L31" s="542">
        <v>3.8837182580719292</v>
      </c>
    </row>
    <row r="32" spans="1:12">
      <c r="A32" s="7" t="s">
        <v>14</v>
      </c>
      <c r="B32" s="535">
        <v>6.4633113031689504</v>
      </c>
      <c r="C32" s="535">
        <v>2.9383675028651624</v>
      </c>
      <c r="D32" s="535">
        <v>-3.4266274934281742</v>
      </c>
      <c r="E32" s="535">
        <v>3.2119640055080541</v>
      </c>
      <c r="F32" s="535">
        <v>4.120384734719206</v>
      </c>
      <c r="G32" s="535">
        <v>1.2575242863102689</v>
      </c>
      <c r="H32" s="535">
        <v>2.015891701000589</v>
      </c>
      <c r="I32" s="535">
        <v>3.2684263666522431</v>
      </c>
      <c r="J32" s="535">
        <v>2.282250405050561</v>
      </c>
      <c r="K32" s="535">
        <v>2.187628021302745</v>
      </c>
      <c r="L32" s="541">
        <v>3.2846910412657691</v>
      </c>
    </row>
    <row r="33" spans="1:16">
      <c r="A33" s="8" t="s">
        <v>15</v>
      </c>
      <c r="B33" s="536">
        <v>4.7819863040197959</v>
      </c>
      <c r="C33" s="536">
        <v>2.0492559908429513</v>
      </c>
      <c r="D33" s="536">
        <v>-2.2686156740719299</v>
      </c>
      <c r="E33" s="536">
        <v>5.8568731257635784</v>
      </c>
      <c r="F33" s="536">
        <v>4.7843877872206484</v>
      </c>
      <c r="G33" s="536">
        <v>2.6567871566369612</v>
      </c>
      <c r="H33" s="536">
        <v>2.012549988620477</v>
      </c>
      <c r="I33" s="536">
        <v>3.3560683324834271</v>
      </c>
      <c r="J33" s="536">
        <v>3.6695550279071201</v>
      </c>
      <c r="K33" s="536">
        <v>1.4842797227758111</v>
      </c>
      <c r="L33" s="542">
        <v>3.9187525646286421</v>
      </c>
    </row>
    <row r="34" spans="1:16">
      <c r="A34" s="7" t="s">
        <v>16</v>
      </c>
      <c r="B34" s="535">
        <v>5.6434033424449126</v>
      </c>
      <c r="C34" s="535">
        <v>1.9127472815406747</v>
      </c>
      <c r="D34" s="535">
        <v>-8.8828898315978915</v>
      </c>
      <c r="E34" s="535">
        <v>6.3452313769751694</v>
      </c>
      <c r="F34" s="535">
        <v>6.2551822493449638</v>
      </c>
      <c r="G34" s="535">
        <v>1.145550457283766</v>
      </c>
      <c r="H34" s="535">
        <v>-0.57708924824095786</v>
      </c>
      <c r="I34" s="535">
        <v>4.8235403668870473</v>
      </c>
      <c r="J34" s="535">
        <v>2.3777797518581032</v>
      </c>
      <c r="K34" s="535">
        <v>-0.3152658066755365</v>
      </c>
      <c r="L34" s="541">
        <v>2.886986798201074</v>
      </c>
    </row>
    <row r="35" spans="1:16">
      <c r="A35" s="8" t="s">
        <v>17</v>
      </c>
      <c r="B35" s="536">
        <v>5.4686392210615793</v>
      </c>
      <c r="C35" s="536">
        <v>1.9001523707089802</v>
      </c>
      <c r="D35" s="536">
        <v>-2.2913184976691001</v>
      </c>
      <c r="E35" s="536">
        <v>4.9151550614394379</v>
      </c>
      <c r="F35" s="536">
        <v>5.1482260071217132</v>
      </c>
      <c r="G35" s="536">
        <v>2.2195928026439269</v>
      </c>
      <c r="H35" s="536">
        <v>2.7621442541811358</v>
      </c>
      <c r="I35" s="536">
        <v>4.6106040007768501</v>
      </c>
      <c r="J35" s="536">
        <v>3.9803950690628249</v>
      </c>
      <c r="K35" s="536">
        <v>3.3673760891301239</v>
      </c>
      <c r="L35" s="542">
        <v>3.1402217846408949</v>
      </c>
    </row>
    <row r="36" spans="1:16">
      <c r="A36" s="7" t="s">
        <v>18</v>
      </c>
      <c r="B36" s="535">
        <v>6.0322123176661364</v>
      </c>
      <c r="C36" s="535">
        <v>2.789586816336282</v>
      </c>
      <c r="D36" s="535">
        <v>-3.3737627213160462</v>
      </c>
      <c r="E36" s="535">
        <v>6.9638820756985522</v>
      </c>
      <c r="F36" s="535">
        <v>2.3110471651454518</v>
      </c>
      <c r="G36" s="535">
        <v>5.0582289606679849</v>
      </c>
      <c r="H36" s="535">
        <v>2.4930979670375639</v>
      </c>
      <c r="I36" s="535">
        <v>2.305934209452289</v>
      </c>
      <c r="J36" s="535">
        <v>2.7885267483145171</v>
      </c>
      <c r="K36" s="535">
        <v>2.320887991927346</v>
      </c>
      <c r="L36" s="541">
        <v>3.2506448186921562</v>
      </c>
    </row>
    <row r="37" spans="1:16">
      <c r="A37" s="8" t="s">
        <v>19</v>
      </c>
      <c r="B37" s="536">
        <v>2.6291568290047564</v>
      </c>
      <c r="C37" s="536">
        <v>3.36114793730016</v>
      </c>
      <c r="D37" s="536">
        <v>-2.7123887128414061</v>
      </c>
      <c r="E37" s="536">
        <v>2.3459614564349138</v>
      </c>
      <c r="F37" s="536">
        <v>3.5993028718648179</v>
      </c>
      <c r="G37" s="536">
        <v>4.1142480983031007</v>
      </c>
      <c r="H37" s="536">
        <v>1.8089852119849661</v>
      </c>
      <c r="I37" s="536">
        <v>2.9050510626552581</v>
      </c>
      <c r="J37" s="536">
        <v>2.1692483068463759</v>
      </c>
      <c r="K37" s="536">
        <v>2.6941882978374299</v>
      </c>
      <c r="L37" s="542">
        <v>3.348884770243497</v>
      </c>
    </row>
    <row r="38" spans="1:16">
      <c r="A38" s="7" t="s">
        <v>20</v>
      </c>
      <c r="B38" s="535">
        <v>5.7266922094508317</v>
      </c>
      <c r="C38" s="535">
        <v>2.121182837263234</v>
      </c>
      <c r="D38" s="535">
        <v>-3.0896616986042109</v>
      </c>
      <c r="E38" s="535">
        <v>6.840152328874133</v>
      </c>
      <c r="F38" s="535">
        <v>6.4342183430059858</v>
      </c>
      <c r="G38" s="535">
        <v>1.8376196814220089</v>
      </c>
      <c r="H38" s="535">
        <v>4.5659597790800621</v>
      </c>
      <c r="I38" s="535">
        <v>5.4834287557455044</v>
      </c>
      <c r="J38" s="535">
        <v>2.8208852534209918</v>
      </c>
      <c r="K38" s="535">
        <v>2.8773234200743492</v>
      </c>
      <c r="L38" s="541">
        <v>3.8772855387728549</v>
      </c>
    </row>
    <row r="39" spans="1:16">
      <c r="A39" s="369"/>
      <c r="B39" s="369"/>
      <c r="C39" s="369"/>
    </row>
    <row r="40" spans="1:16" s="374" customFormat="1" ht="25.15" customHeight="1">
      <c r="A40" s="1045" t="s">
        <v>123</v>
      </c>
      <c r="B40" s="1045"/>
      <c r="C40" s="1045"/>
      <c r="D40" s="1045"/>
      <c r="E40" s="1045"/>
      <c r="F40" s="1045"/>
      <c r="G40" s="1045"/>
      <c r="H40" s="1045"/>
      <c r="I40" s="1045"/>
      <c r="J40" s="1045"/>
      <c r="K40" s="1045"/>
      <c r="L40" s="1045"/>
      <c r="M40" s="367"/>
      <c r="O40" s="367"/>
      <c r="P40" s="367"/>
    </row>
  </sheetData>
  <sheetProtection algorithmName="SHA-512" hashValue="mCm5WUtM7YFt3kNh88srzq/+T36VcVTQabQRW1qlLSm02d/Fk3apU+i9yaUK4yn7Mi3i1mUUSsTj9+2CAgcEAQ==" saltValue="Hw2Xsiz1iyiiGXpOBSDyjw==" spinCount="100000" sheet="1" objects="1" scenarios="1"/>
  <mergeCells count="5">
    <mergeCell ref="A2:A3"/>
    <mergeCell ref="B3:L3"/>
    <mergeCell ref="A1:L1"/>
    <mergeCell ref="A40:L40"/>
    <mergeCell ref="B21:L21"/>
  </mergeCells>
  <hyperlinks>
    <hyperlink ref="N1" r:id="rId1" location="Inhalt!A1"/>
  </hyperlinks>
  <pageMargins left="0.75000000000000011" right="0.75000000000000011" top="1" bottom="1" header="0.5" footer="0.5"/>
  <pageSetup paperSize="9" orientation="landscape" horizontalDpi="1200" verticalDpi="1200" r:id="rId2"/>
  <drawing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C40"/>
  <sheetViews>
    <sheetView zoomScaleNormal="100" workbookViewId="0">
      <selection sqref="A1:J1"/>
    </sheetView>
  </sheetViews>
  <sheetFormatPr baseColWidth="10" defaultColWidth="10.88671875" defaultRowHeight="9"/>
  <cols>
    <col min="1" max="1" width="9.77734375" style="388" customWidth="1"/>
    <col min="2" max="2" width="8.88671875" style="388" customWidth="1"/>
    <col min="3" max="14" width="12.21875" style="388" customWidth="1"/>
    <col min="15" max="15" width="2.77734375" style="388" customWidth="1"/>
    <col min="16" max="16" width="17.21875" style="160" bestFit="1" customWidth="1"/>
    <col min="17" max="16384" width="10.88671875" style="388"/>
  </cols>
  <sheetData>
    <row r="1" spans="1:29" s="276" customFormat="1" ht="32.25" customHeight="1">
      <c r="A1" s="1194" t="s">
        <v>1089</v>
      </c>
      <c r="B1" s="1194"/>
      <c r="C1" s="1194"/>
      <c r="D1" s="1194"/>
      <c r="E1" s="1194"/>
      <c r="F1" s="1194"/>
      <c r="G1" s="1194"/>
      <c r="H1" s="1194"/>
      <c r="I1" s="1194"/>
      <c r="J1" s="1194"/>
      <c r="K1" s="1194"/>
      <c r="L1" s="1194"/>
      <c r="M1" s="1194"/>
      <c r="N1" s="277"/>
      <c r="P1" s="283" t="s">
        <v>919</v>
      </c>
    </row>
    <row r="2" spans="1:29" ht="15" customHeight="1">
      <c r="A2" s="1195" t="s">
        <v>260</v>
      </c>
      <c r="B2" s="1191"/>
      <c r="C2" s="1191"/>
      <c r="D2" s="1191"/>
      <c r="E2" s="1191"/>
      <c r="F2" s="1191"/>
      <c r="G2" s="1191"/>
      <c r="H2" s="1191"/>
      <c r="I2" s="1191"/>
      <c r="J2" s="1191"/>
      <c r="K2" s="1191"/>
      <c r="L2" s="1191"/>
      <c r="M2" s="1191"/>
      <c r="N2" s="1193"/>
    </row>
    <row r="3" spans="1:29" ht="27">
      <c r="A3" s="354" t="s">
        <v>261</v>
      </c>
      <c r="B3" s="988" t="s">
        <v>1</v>
      </c>
      <c r="C3" s="988" t="s">
        <v>1056</v>
      </c>
      <c r="D3" s="988" t="s">
        <v>262</v>
      </c>
      <c r="E3" s="988" t="s">
        <v>263</v>
      </c>
      <c r="F3" s="988" t="s">
        <v>1055</v>
      </c>
      <c r="G3" s="988" t="s">
        <v>1054</v>
      </c>
      <c r="H3" s="988" t="s">
        <v>1053</v>
      </c>
      <c r="I3" s="988" t="s">
        <v>1052</v>
      </c>
      <c r="J3" s="988" t="s">
        <v>1051</v>
      </c>
      <c r="K3" s="989" t="s">
        <v>1050</v>
      </c>
      <c r="L3" s="989" t="s">
        <v>1049</v>
      </c>
      <c r="M3" s="988" t="s">
        <v>264</v>
      </c>
      <c r="N3" s="990" t="s">
        <v>1057</v>
      </c>
      <c r="AC3" s="929"/>
    </row>
    <row r="4" spans="1:29">
      <c r="A4" s="212" t="s">
        <v>4</v>
      </c>
      <c r="B4" s="736">
        <f t="shared" ref="B4:B20" si="0">SUM(C4:N4)</f>
        <v>211265</v>
      </c>
      <c r="C4" s="736">
        <v>7162</v>
      </c>
      <c r="D4" s="736">
        <v>7103</v>
      </c>
      <c r="E4" s="736">
        <v>7900</v>
      </c>
      <c r="F4" s="736">
        <v>8071</v>
      </c>
      <c r="G4" s="736">
        <v>4431</v>
      </c>
      <c r="H4" s="736">
        <v>4606</v>
      </c>
      <c r="I4" s="736">
        <v>14280</v>
      </c>
      <c r="J4" s="736">
        <v>66975</v>
      </c>
      <c r="K4" s="736">
        <v>6631</v>
      </c>
      <c r="L4" s="736">
        <v>51312</v>
      </c>
      <c r="M4" s="736">
        <v>28925</v>
      </c>
      <c r="N4" s="742">
        <v>3869</v>
      </c>
    </row>
    <row r="5" spans="1:29">
      <c r="A5" s="214" t="s">
        <v>5</v>
      </c>
      <c r="B5" s="739">
        <f t="shared" si="0"/>
        <v>32116</v>
      </c>
      <c r="C5" s="739">
        <v>2996</v>
      </c>
      <c r="D5" s="739">
        <v>1717</v>
      </c>
      <c r="E5" s="739">
        <v>2816</v>
      </c>
      <c r="F5" s="739">
        <v>649</v>
      </c>
      <c r="G5" s="739">
        <v>832</v>
      </c>
      <c r="H5" s="739">
        <v>1092</v>
      </c>
      <c r="I5" s="739">
        <v>2294</v>
      </c>
      <c r="J5" s="739">
        <v>10744</v>
      </c>
      <c r="K5" s="739">
        <v>1156</v>
      </c>
      <c r="L5" s="739">
        <v>6485</v>
      </c>
      <c r="M5" s="739">
        <v>382</v>
      </c>
      <c r="N5" s="743">
        <v>953</v>
      </c>
    </row>
    <row r="6" spans="1:29">
      <c r="A6" s="212" t="s">
        <v>6</v>
      </c>
      <c r="B6" s="736">
        <f t="shared" si="0"/>
        <v>27596</v>
      </c>
      <c r="C6" s="736">
        <v>1093</v>
      </c>
      <c r="D6" s="736">
        <v>211</v>
      </c>
      <c r="E6" s="736">
        <v>432</v>
      </c>
      <c r="F6" s="736">
        <v>293</v>
      </c>
      <c r="G6" s="736">
        <v>952</v>
      </c>
      <c r="H6" s="736">
        <v>155</v>
      </c>
      <c r="I6" s="736">
        <v>2275</v>
      </c>
      <c r="J6" s="736">
        <v>9243</v>
      </c>
      <c r="K6" s="736">
        <v>907</v>
      </c>
      <c r="L6" s="736">
        <v>6904</v>
      </c>
      <c r="M6" s="736">
        <v>4081</v>
      </c>
      <c r="N6" s="742">
        <v>1050</v>
      </c>
    </row>
    <row r="7" spans="1:29">
      <c r="A7" s="214" t="s">
        <v>7</v>
      </c>
      <c r="B7" s="739">
        <f t="shared" si="0"/>
        <v>12155</v>
      </c>
      <c r="C7" s="739">
        <v>1141</v>
      </c>
      <c r="D7" s="739">
        <v>669</v>
      </c>
      <c r="E7" s="739">
        <v>187</v>
      </c>
      <c r="F7" s="739">
        <v>262</v>
      </c>
      <c r="G7" s="739">
        <v>124</v>
      </c>
      <c r="H7" s="739">
        <v>532</v>
      </c>
      <c r="I7" s="739">
        <v>594</v>
      </c>
      <c r="J7" s="739">
        <v>2512</v>
      </c>
      <c r="K7" s="739">
        <v>331</v>
      </c>
      <c r="L7" s="739">
        <v>3622</v>
      </c>
      <c r="M7" s="739">
        <v>2057</v>
      </c>
      <c r="N7" s="743">
        <v>124</v>
      </c>
    </row>
    <row r="8" spans="1:29">
      <c r="A8" s="212" t="s">
        <v>8</v>
      </c>
      <c r="B8" s="736">
        <f t="shared" si="0"/>
        <v>5602</v>
      </c>
      <c r="C8" s="736" t="s">
        <v>233</v>
      </c>
      <c r="D8" s="736">
        <v>14</v>
      </c>
      <c r="E8" s="736">
        <v>130</v>
      </c>
      <c r="F8" s="736" t="s">
        <v>233</v>
      </c>
      <c r="G8" s="736" t="s">
        <v>233</v>
      </c>
      <c r="H8" s="736">
        <v>146</v>
      </c>
      <c r="I8" s="736">
        <v>213</v>
      </c>
      <c r="J8" s="736">
        <v>1657</v>
      </c>
      <c r="K8" s="736">
        <v>118</v>
      </c>
      <c r="L8" s="736">
        <v>1817</v>
      </c>
      <c r="M8" s="736">
        <v>1507</v>
      </c>
      <c r="N8" s="742" t="s">
        <v>233</v>
      </c>
    </row>
    <row r="9" spans="1:29">
      <c r="A9" s="214" t="s">
        <v>9</v>
      </c>
      <c r="B9" s="739">
        <f t="shared" si="0"/>
        <v>1300</v>
      </c>
      <c r="C9" s="739">
        <v>66</v>
      </c>
      <c r="D9" s="739">
        <v>79</v>
      </c>
      <c r="E9" s="739" t="s">
        <v>233</v>
      </c>
      <c r="F9" s="739">
        <v>193</v>
      </c>
      <c r="G9" s="739">
        <v>56</v>
      </c>
      <c r="H9" s="739">
        <v>19</v>
      </c>
      <c r="I9" s="739" t="s">
        <v>233</v>
      </c>
      <c r="J9" s="739">
        <v>322</v>
      </c>
      <c r="K9" s="739">
        <v>53</v>
      </c>
      <c r="L9" s="739">
        <v>456</v>
      </c>
      <c r="M9" s="739">
        <v>56</v>
      </c>
      <c r="N9" s="743" t="s">
        <v>233</v>
      </c>
    </row>
    <row r="10" spans="1:29">
      <c r="A10" s="212" t="s">
        <v>10</v>
      </c>
      <c r="B10" s="736">
        <f t="shared" si="0"/>
        <v>4384</v>
      </c>
      <c r="C10" s="736" t="s">
        <v>233</v>
      </c>
      <c r="D10" s="736">
        <v>210</v>
      </c>
      <c r="E10" s="736">
        <v>131</v>
      </c>
      <c r="F10" s="736" t="s">
        <v>233</v>
      </c>
      <c r="G10" s="736">
        <v>73</v>
      </c>
      <c r="H10" s="736">
        <v>87</v>
      </c>
      <c r="I10" s="736">
        <v>533</v>
      </c>
      <c r="J10" s="736">
        <v>930</v>
      </c>
      <c r="K10" s="736">
        <v>217</v>
      </c>
      <c r="L10" s="736">
        <v>1782</v>
      </c>
      <c r="M10" s="736">
        <v>151</v>
      </c>
      <c r="N10" s="742">
        <v>270</v>
      </c>
    </row>
    <row r="11" spans="1:29">
      <c r="A11" s="214" t="s">
        <v>11</v>
      </c>
      <c r="B11" s="739">
        <f t="shared" si="0"/>
        <v>12069</v>
      </c>
      <c r="C11" s="739">
        <v>338</v>
      </c>
      <c r="D11" s="739">
        <v>270</v>
      </c>
      <c r="E11" s="739">
        <v>238</v>
      </c>
      <c r="F11" s="739">
        <v>1255</v>
      </c>
      <c r="G11" s="739">
        <v>491</v>
      </c>
      <c r="H11" s="739" t="s">
        <v>233</v>
      </c>
      <c r="I11" s="739">
        <v>287</v>
      </c>
      <c r="J11" s="739">
        <v>4209</v>
      </c>
      <c r="K11" s="739">
        <v>131</v>
      </c>
      <c r="L11" s="739">
        <v>2591</v>
      </c>
      <c r="M11" s="739">
        <v>2195</v>
      </c>
      <c r="N11" s="743">
        <v>64</v>
      </c>
    </row>
    <row r="12" spans="1:29">
      <c r="A12" s="212" t="s">
        <v>12</v>
      </c>
      <c r="B12" s="736">
        <f t="shared" si="0"/>
        <v>3693</v>
      </c>
      <c r="C12" s="736">
        <v>10</v>
      </c>
      <c r="D12" s="736">
        <v>3</v>
      </c>
      <c r="E12" s="736" t="s">
        <v>233</v>
      </c>
      <c r="F12" s="736">
        <v>23</v>
      </c>
      <c r="G12" s="736" t="s">
        <v>233</v>
      </c>
      <c r="H12" s="736">
        <v>118</v>
      </c>
      <c r="I12" s="736">
        <v>374</v>
      </c>
      <c r="J12" s="736">
        <v>1186</v>
      </c>
      <c r="K12" s="736">
        <v>165</v>
      </c>
      <c r="L12" s="736">
        <v>952</v>
      </c>
      <c r="M12" s="736">
        <v>817</v>
      </c>
      <c r="N12" s="742">
        <v>45</v>
      </c>
    </row>
    <row r="13" spans="1:29">
      <c r="A13" s="214" t="s">
        <v>13</v>
      </c>
      <c r="B13" s="739">
        <f t="shared" si="0"/>
        <v>20390</v>
      </c>
      <c r="C13" s="739">
        <v>671</v>
      </c>
      <c r="D13" s="739">
        <v>636</v>
      </c>
      <c r="E13" s="739" t="s">
        <v>233</v>
      </c>
      <c r="F13" s="739">
        <v>746</v>
      </c>
      <c r="G13" s="739">
        <v>320</v>
      </c>
      <c r="H13" s="739">
        <v>250</v>
      </c>
      <c r="I13" s="739">
        <v>1569</v>
      </c>
      <c r="J13" s="739">
        <v>5857</v>
      </c>
      <c r="K13" s="739">
        <v>912</v>
      </c>
      <c r="L13" s="739">
        <v>2937</v>
      </c>
      <c r="M13" s="739">
        <v>6450</v>
      </c>
      <c r="N13" s="743">
        <v>42</v>
      </c>
    </row>
    <row r="14" spans="1:29">
      <c r="A14" s="212" t="s">
        <v>14</v>
      </c>
      <c r="B14" s="736">
        <f t="shared" si="0"/>
        <v>45763</v>
      </c>
      <c r="C14" s="736">
        <v>175</v>
      </c>
      <c r="D14" s="736">
        <v>2368</v>
      </c>
      <c r="E14" s="736">
        <v>722</v>
      </c>
      <c r="F14" s="736">
        <v>3005</v>
      </c>
      <c r="G14" s="736">
        <v>627</v>
      </c>
      <c r="H14" s="736">
        <v>1814</v>
      </c>
      <c r="I14" s="736">
        <v>2057</v>
      </c>
      <c r="J14" s="736">
        <v>15525</v>
      </c>
      <c r="K14" s="736">
        <v>1155</v>
      </c>
      <c r="L14" s="736">
        <v>10905</v>
      </c>
      <c r="M14" s="736">
        <v>6498</v>
      </c>
      <c r="N14" s="742">
        <v>912</v>
      </c>
    </row>
    <row r="15" spans="1:29">
      <c r="A15" s="214" t="s">
        <v>15</v>
      </c>
      <c r="B15" s="739">
        <f t="shared" si="0"/>
        <v>12220</v>
      </c>
      <c r="C15" s="739">
        <v>210</v>
      </c>
      <c r="D15" s="739">
        <v>457</v>
      </c>
      <c r="E15" s="739">
        <v>2578</v>
      </c>
      <c r="F15" s="739">
        <v>500</v>
      </c>
      <c r="G15" s="739">
        <v>103</v>
      </c>
      <c r="H15" s="739">
        <v>49</v>
      </c>
      <c r="I15" s="739">
        <v>857</v>
      </c>
      <c r="J15" s="739">
        <v>3442</v>
      </c>
      <c r="K15" s="739">
        <v>281</v>
      </c>
      <c r="L15" s="739">
        <v>3412</v>
      </c>
      <c r="M15" s="739">
        <v>173</v>
      </c>
      <c r="N15" s="743">
        <v>158</v>
      </c>
    </row>
    <row r="16" spans="1:29">
      <c r="A16" s="212" t="s">
        <v>16</v>
      </c>
      <c r="B16" s="736">
        <f t="shared" si="0"/>
        <v>2075</v>
      </c>
      <c r="C16" s="736" t="s">
        <v>233</v>
      </c>
      <c r="D16" s="736">
        <v>19</v>
      </c>
      <c r="E16" s="736">
        <v>11</v>
      </c>
      <c r="F16" s="736">
        <v>0</v>
      </c>
      <c r="G16" s="736" t="s">
        <v>233</v>
      </c>
      <c r="H16" s="736" t="s">
        <v>233</v>
      </c>
      <c r="I16" s="736">
        <v>115</v>
      </c>
      <c r="J16" s="736">
        <v>1096</v>
      </c>
      <c r="K16" s="736">
        <v>66</v>
      </c>
      <c r="L16" s="736">
        <v>651</v>
      </c>
      <c r="M16" s="736">
        <v>97</v>
      </c>
      <c r="N16" s="742">
        <v>20</v>
      </c>
    </row>
    <row r="17" spans="1:14">
      <c r="A17" s="214" t="s">
        <v>17</v>
      </c>
      <c r="B17" s="739">
        <f t="shared" si="0"/>
        <v>11406</v>
      </c>
      <c r="C17" s="739">
        <v>88</v>
      </c>
      <c r="D17" s="739">
        <v>24</v>
      </c>
      <c r="E17" s="739" t="s">
        <v>233</v>
      </c>
      <c r="F17" s="739" t="s">
        <v>233</v>
      </c>
      <c r="G17" s="739" t="s">
        <v>233</v>
      </c>
      <c r="H17" s="739">
        <v>36</v>
      </c>
      <c r="I17" s="739">
        <v>1785</v>
      </c>
      <c r="J17" s="739">
        <v>4348</v>
      </c>
      <c r="K17" s="739">
        <v>466</v>
      </c>
      <c r="L17" s="739">
        <v>2620</v>
      </c>
      <c r="M17" s="739">
        <v>1917</v>
      </c>
      <c r="N17" s="743">
        <v>122</v>
      </c>
    </row>
    <row r="18" spans="1:14">
      <c r="A18" s="212" t="s">
        <v>18</v>
      </c>
      <c r="B18" s="736">
        <f t="shared" si="0"/>
        <v>6240</v>
      </c>
      <c r="C18" s="736">
        <v>194</v>
      </c>
      <c r="D18" s="736">
        <v>25</v>
      </c>
      <c r="E18" s="736">
        <v>38</v>
      </c>
      <c r="F18" s="736">
        <v>117</v>
      </c>
      <c r="G18" s="736">
        <v>27</v>
      </c>
      <c r="H18" s="736">
        <v>134</v>
      </c>
      <c r="I18" s="736">
        <v>484</v>
      </c>
      <c r="J18" s="736">
        <v>2069</v>
      </c>
      <c r="K18" s="736">
        <v>157</v>
      </c>
      <c r="L18" s="736">
        <v>1900</v>
      </c>
      <c r="M18" s="736">
        <v>1032</v>
      </c>
      <c r="N18" s="742">
        <v>63</v>
      </c>
    </row>
    <row r="19" spans="1:14">
      <c r="A19" s="214" t="s">
        <v>19</v>
      </c>
      <c r="B19" s="739">
        <f t="shared" si="0"/>
        <v>8420</v>
      </c>
      <c r="C19" s="739">
        <v>21</v>
      </c>
      <c r="D19" s="739">
        <v>336</v>
      </c>
      <c r="E19" s="739">
        <v>569</v>
      </c>
      <c r="F19" s="739">
        <v>967</v>
      </c>
      <c r="G19" s="739">
        <v>809</v>
      </c>
      <c r="H19" s="739">
        <v>116</v>
      </c>
      <c r="I19" s="739">
        <v>338</v>
      </c>
      <c r="J19" s="739">
        <v>2250</v>
      </c>
      <c r="K19" s="739">
        <v>241</v>
      </c>
      <c r="L19" s="739">
        <v>2593</v>
      </c>
      <c r="M19" s="739">
        <v>171</v>
      </c>
      <c r="N19" s="743">
        <v>9</v>
      </c>
    </row>
    <row r="20" spans="1:14">
      <c r="A20" s="212" t="s">
        <v>20</v>
      </c>
      <c r="B20" s="736">
        <f t="shared" si="0"/>
        <v>5836</v>
      </c>
      <c r="C20" s="736">
        <v>159</v>
      </c>
      <c r="D20" s="736">
        <v>65</v>
      </c>
      <c r="E20" s="736">
        <v>48</v>
      </c>
      <c r="F20" s="736">
        <v>61</v>
      </c>
      <c r="G20" s="736">
        <v>17</v>
      </c>
      <c r="H20" s="736">
        <v>58</v>
      </c>
      <c r="I20" s="736">
        <v>505</v>
      </c>
      <c r="J20" s="736">
        <v>1585</v>
      </c>
      <c r="K20" s="736">
        <v>275</v>
      </c>
      <c r="L20" s="736">
        <v>1685</v>
      </c>
      <c r="M20" s="736">
        <v>1341</v>
      </c>
      <c r="N20" s="742">
        <v>37</v>
      </c>
    </row>
    <row r="21" spans="1:14">
      <c r="A21" s="1196" t="s">
        <v>21</v>
      </c>
      <c r="B21" s="1197"/>
      <c r="C21" s="1197"/>
      <c r="D21" s="1197"/>
      <c r="E21" s="1197"/>
      <c r="F21" s="1197"/>
      <c r="G21" s="1197"/>
      <c r="H21" s="1197"/>
      <c r="I21" s="1197"/>
      <c r="J21" s="1197"/>
      <c r="K21" s="1197"/>
      <c r="L21" s="1197"/>
      <c r="M21" s="1197"/>
      <c r="N21" s="1198"/>
    </row>
    <row r="22" spans="1:14">
      <c r="A22" s="212" t="s">
        <v>4</v>
      </c>
      <c r="B22" s="744">
        <v>100</v>
      </c>
      <c r="C22" s="744">
        <v>3.3900551440134432</v>
      </c>
      <c r="D22" s="744">
        <v>3.3621281329136394</v>
      </c>
      <c r="E22" s="744">
        <v>3.7393794523465793</v>
      </c>
      <c r="F22" s="744">
        <v>3.8203204506188908</v>
      </c>
      <c r="G22" s="744">
        <v>2.0973658675123663</v>
      </c>
      <c r="H22" s="744">
        <v>2.1802002224694106</v>
      </c>
      <c r="I22" s="744">
        <v>6.7592833644948298</v>
      </c>
      <c r="J22" s="744">
        <v>31.701890989988879</v>
      </c>
      <c r="K22" s="744">
        <v>3.1387120441152105</v>
      </c>
      <c r="L22" s="744">
        <v>24.287979551747803</v>
      </c>
      <c r="M22" s="744">
        <v>13.691335526471493</v>
      </c>
      <c r="N22" s="745">
        <v>1.8313492533074576</v>
      </c>
    </row>
    <row r="23" spans="1:14">
      <c r="A23" s="214" t="s">
        <v>5</v>
      </c>
      <c r="B23" s="746">
        <v>100</v>
      </c>
      <c r="C23" s="746">
        <v>9.3286835222319091</v>
      </c>
      <c r="D23" s="746">
        <v>5.3462448623738945</v>
      </c>
      <c r="E23" s="746">
        <v>8.7682152198281216</v>
      </c>
      <c r="F23" s="746">
        <v>2.0207996014447627</v>
      </c>
      <c r="G23" s="746">
        <v>2.5906090422219452</v>
      </c>
      <c r="H23" s="746">
        <v>3.4001743679163035</v>
      </c>
      <c r="I23" s="746">
        <v>7.1428571428571423</v>
      </c>
      <c r="J23" s="746">
        <v>33.453730227923778</v>
      </c>
      <c r="K23" s="746">
        <v>3.5994519865487606</v>
      </c>
      <c r="L23" s="746">
        <v>20.192427450491969</v>
      </c>
      <c r="M23" s="746">
        <v>1.1894382862124797</v>
      </c>
      <c r="N23" s="747">
        <v>2.9673682899489351</v>
      </c>
    </row>
    <row r="24" spans="1:14">
      <c r="A24" s="212" t="s">
        <v>6</v>
      </c>
      <c r="B24" s="744">
        <v>100</v>
      </c>
      <c r="C24" s="744">
        <v>3.9607189447746052</v>
      </c>
      <c r="D24" s="744">
        <v>0.76460356573416433</v>
      </c>
      <c r="E24" s="744">
        <v>1.5654442672851137</v>
      </c>
      <c r="F24" s="744">
        <v>1.0617480794318017</v>
      </c>
      <c r="G24" s="744">
        <v>3.4497753297579354</v>
      </c>
      <c r="H24" s="744">
        <v>0.56167560516016812</v>
      </c>
      <c r="I24" s="744">
        <v>8.2439483983185973</v>
      </c>
      <c r="J24" s="744">
        <v>33.493984635454417</v>
      </c>
      <c r="K24" s="744">
        <v>3.2867082185824037</v>
      </c>
      <c r="L24" s="744">
        <v>25.018118567908392</v>
      </c>
      <c r="M24" s="744">
        <v>14.788375126829974</v>
      </c>
      <c r="N24" s="745">
        <v>3.8048992607624297</v>
      </c>
    </row>
    <row r="25" spans="1:14">
      <c r="A25" s="214" t="s">
        <v>7</v>
      </c>
      <c r="B25" s="746">
        <v>100</v>
      </c>
      <c r="C25" s="746">
        <v>9.3870835047305636</v>
      </c>
      <c r="D25" s="746">
        <v>5.5039078568490334</v>
      </c>
      <c r="E25" s="746">
        <v>1.5384615384615385</v>
      </c>
      <c r="F25" s="746">
        <v>2.1554915672562731</v>
      </c>
      <c r="G25" s="746">
        <v>1.0201563142739614</v>
      </c>
      <c r="H25" s="746">
        <v>4.3767996709173183</v>
      </c>
      <c r="I25" s="746">
        <v>4.886877828054299</v>
      </c>
      <c r="J25" s="746">
        <v>20.666392431098313</v>
      </c>
      <c r="K25" s="746">
        <v>2.7231591937474291</v>
      </c>
      <c r="L25" s="746">
        <v>29.798436857260384</v>
      </c>
      <c r="M25" s="746">
        <v>16.923076923076923</v>
      </c>
      <c r="N25" s="747">
        <v>1.0201563142739614</v>
      </c>
    </row>
    <row r="26" spans="1:14">
      <c r="A26" s="212" t="s">
        <v>8</v>
      </c>
      <c r="B26" s="744">
        <v>100</v>
      </c>
      <c r="C26" s="744">
        <v>0</v>
      </c>
      <c r="D26" s="744">
        <v>0.24991074616208497</v>
      </c>
      <c r="E26" s="744">
        <v>2.320599785790789</v>
      </c>
      <c r="F26" s="744">
        <v>0</v>
      </c>
      <c r="G26" s="744">
        <v>0</v>
      </c>
      <c r="H26" s="744">
        <v>2.6062120671188862</v>
      </c>
      <c r="I26" s="744">
        <v>3.8022134951802928</v>
      </c>
      <c r="J26" s="744">
        <v>29.578721885041059</v>
      </c>
      <c r="K26" s="744">
        <v>2.1063905747947165</v>
      </c>
      <c r="L26" s="744">
        <v>32.434844698322031</v>
      </c>
      <c r="M26" s="744">
        <v>26.901106747590148</v>
      </c>
      <c r="N26" s="745">
        <v>0</v>
      </c>
    </row>
    <row r="27" spans="1:14">
      <c r="A27" s="214" t="s">
        <v>9</v>
      </c>
      <c r="B27" s="746">
        <v>100</v>
      </c>
      <c r="C27" s="746">
        <v>5.0769230769230766</v>
      </c>
      <c r="D27" s="746">
        <v>6.0769230769230766</v>
      </c>
      <c r="E27" s="746">
        <v>0</v>
      </c>
      <c r="F27" s="746">
        <v>14.846153846153845</v>
      </c>
      <c r="G27" s="746">
        <v>4.3076923076923075</v>
      </c>
      <c r="H27" s="746">
        <v>1.4615384615384615</v>
      </c>
      <c r="I27" s="746">
        <v>0</v>
      </c>
      <c r="J27" s="746">
        <v>24.76923076923077</v>
      </c>
      <c r="K27" s="746">
        <v>4.0769230769230766</v>
      </c>
      <c r="L27" s="746">
        <v>35.07692307692308</v>
      </c>
      <c r="M27" s="746">
        <v>4.3076923076923075</v>
      </c>
      <c r="N27" s="747">
        <v>0</v>
      </c>
    </row>
    <row r="28" spans="1:14">
      <c r="A28" s="212" t="s">
        <v>10</v>
      </c>
      <c r="B28" s="744">
        <v>100</v>
      </c>
      <c r="C28" s="744">
        <v>0</v>
      </c>
      <c r="D28" s="744">
        <v>4.7901459854014599</v>
      </c>
      <c r="E28" s="744">
        <v>2.988138686131387</v>
      </c>
      <c r="F28" s="744">
        <v>0</v>
      </c>
      <c r="G28" s="744">
        <v>1.6651459854014599</v>
      </c>
      <c r="H28" s="744">
        <v>1.9844890510948905</v>
      </c>
      <c r="I28" s="744">
        <v>12.157846715328468</v>
      </c>
      <c r="J28" s="744">
        <v>21.213503649635037</v>
      </c>
      <c r="K28" s="744">
        <v>4.9498175182481754</v>
      </c>
      <c r="L28" s="744">
        <v>40.647810218978101</v>
      </c>
      <c r="M28" s="744">
        <v>3.4443430656934311</v>
      </c>
      <c r="N28" s="745">
        <v>6.1587591240875916</v>
      </c>
    </row>
    <row r="29" spans="1:14">
      <c r="A29" s="214" t="s">
        <v>11</v>
      </c>
      <c r="B29" s="746">
        <v>100</v>
      </c>
      <c r="C29" s="746">
        <v>2.8005634269616371</v>
      </c>
      <c r="D29" s="746">
        <v>2.2371364653243848</v>
      </c>
      <c r="E29" s="746">
        <v>1.9719943657303836</v>
      </c>
      <c r="F29" s="746">
        <v>10.398541718452233</v>
      </c>
      <c r="G29" s="746">
        <v>4.0682740906454553</v>
      </c>
      <c r="H29" s="746">
        <v>0</v>
      </c>
      <c r="I29" s="746">
        <v>2.3779932057336981</v>
      </c>
      <c r="J29" s="746">
        <v>34.874471787223463</v>
      </c>
      <c r="K29" s="746">
        <v>1.0854254702129422</v>
      </c>
      <c r="L29" s="746">
        <v>21.468224376501784</v>
      </c>
      <c r="M29" s="746">
        <v>18.187090894026017</v>
      </c>
      <c r="N29" s="747">
        <v>0.53028419918800229</v>
      </c>
    </row>
    <row r="30" spans="1:14">
      <c r="A30" s="212" t="s">
        <v>12</v>
      </c>
      <c r="B30" s="744">
        <v>100</v>
      </c>
      <c r="C30" s="744">
        <v>0.27078256160303277</v>
      </c>
      <c r="D30" s="744">
        <v>8.1234768480909825E-2</v>
      </c>
      <c r="E30" s="744">
        <v>0</v>
      </c>
      <c r="F30" s="744">
        <v>0.62279989168697536</v>
      </c>
      <c r="G30" s="744">
        <v>0</v>
      </c>
      <c r="H30" s="744">
        <v>3.1952342269157863</v>
      </c>
      <c r="I30" s="744">
        <v>10.127267803953426</v>
      </c>
      <c r="J30" s="744">
        <v>32.11481180611969</v>
      </c>
      <c r="K30" s="744">
        <v>4.4679122664500408</v>
      </c>
      <c r="L30" s="744">
        <v>25.778499864608719</v>
      </c>
      <c r="M30" s="744">
        <v>22.122935282967777</v>
      </c>
      <c r="N30" s="745">
        <v>1.2185215272136474</v>
      </c>
    </row>
    <row r="31" spans="1:14">
      <c r="A31" s="214" t="s">
        <v>13</v>
      </c>
      <c r="B31" s="746">
        <v>100</v>
      </c>
      <c r="C31" s="746">
        <v>3.2908288376655221</v>
      </c>
      <c r="D31" s="746">
        <v>3.1191760666993624</v>
      </c>
      <c r="E31" s="746">
        <v>0</v>
      </c>
      <c r="F31" s="746">
        <v>3.6586562040215793</v>
      </c>
      <c r="G31" s="746">
        <v>1.5693967631191761</v>
      </c>
      <c r="H31" s="746">
        <v>1.2260912211868562</v>
      </c>
      <c r="I31" s="746">
        <v>7.6949485041687096</v>
      </c>
      <c r="J31" s="746">
        <v>28.724865129965671</v>
      </c>
      <c r="K31" s="746">
        <v>4.4727807748896513</v>
      </c>
      <c r="L31" s="746">
        <v>14.404119666503187</v>
      </c>
      <c r="M31" s="746">
        <v>31.633153506620893</v>
      </c>
      <c r="N31" s="747">
        <v>0.20598332515939186</v>
      </c>
    </row>
    <row r="32" spans="1:14">
      <c r="A32" s="212" t="s">
        <v>14</v>
      </c>
      <c r="B32" s="744">
        <v>100</v>
      </c>
      <c r="C32" s="744">
        <v>0.3824049996722243</v>
      </c>
      <c r="D32" s="744">
        <v>5.1744859384218689</v>
      </c>
      <c r="E32" s="744">
        <v>1.5776937700762625</v>
      </c>
      <c r="F32" s="744">
        <v>6.5664401372287653</v>
      </c>
      <c r="G32" s="744">
        <v>1.3701024845399121</v>
      </c>
      <c r="H32" s="744">
        <v>3.9639009680309423</v>
      </c>
      <c r="I32" s="744">
        <v>4.4948976247186589</v>
      </c>
      <c r="J32" s="744">
        <v>33.924786399493037</v>
      </c>
      <c r="K32" s="744">
        <v>2.5238729978366803</v>
      </c>
      <c r="L32" s="744">
        <v>23.829294408146321</v>
      </c>
      <c r="M32" s="744">
        <v>14.199243930686361</v>
      </c>
      <c r="N32" s="745">
        <v>1.9928763411489632</v>
      </c>
    </row>
    <row r="33" spans="1:16">
      <c r="A33" s="214" t="s">
        <v>15</v>
      </c>
      <c r="B33" s="746">
        <v>100</v>
      </c>
      <c r="C33" s="746">
        <v>1.718494271685761</v>
      </c>
      <c r="D33" s="746">
        <v>3.7397708674304422</v>
      </c>
      <c r="E33" s="746">
        <v>21.096563011456627</v>
      </c>
      <c r="F33" s="746">
        <v>4.0916530278232406</v>
      </c>
      <c r="G33" s="746">
        <v>0.84288052373158762</v>
      </c>
      <c r="H33" s="746">
        <v>0.40098199672667756</v>
      </c>
      <c r="I33" s="746">
        <v>7.013093289689035</v>
      </c>
      <c r="J33" s="746">
        <v>28.166939443535188</v>
      </c>
      <c r="K33" s="746">
        <v>2.2995090016366611</v>
      </c>
      <c r="L33" s="746">
        <v>27.921440261865794</v>
      </c>
      <c r="M33" s="746">
        <v>1.4157119476268414</v>
      </c>
      <c r="N33" s="747">
        <v>1.292962356792144</v>
      </c>
    </row>
    <row r="34" spans="1:16">
      <c r="A34" s="212" t="s">
        <v>16</v>
      </c>
      <c r="B34" s="744">
        <v>100</v>
      </c>
      <c r="C34" s="744">
        <v>0</v>
      </c>
      <c r="D34" s="744">
        <v>0.9156626506024097</v>
      </c>
      <c r="E34" s="744">
        <v>0.53012048192771077</v>
      </c>
      <c r="F34" s="744">
        <v>0</v>
      </c>
      <c r="G34" s="744">
        <v>0</v>
      </c>
      <c r="H34" s="744">
        <v>0</v>
      </c>
      <c r="I34" s="744">
        <v>5.5421686746987948</v>
      </c>
      <c r="J34" s="744">
        <v>52.819277108433738</v>
      </c>
      <c r="K34" s="744">
        <v>3.1807228915662651</v>
      </c>
      <c r="L34" s="744">
        <v>31.373493975903617</v>
      </c>
      <c r="M34" s="744">
        <v>4.6746987951807224</v>
      </c>
      <c r="N34" s="745">
        <v>0.96385542168674709</v>
      </c>
    </row>
    <row r="35" spans="1:16">
      <c r="A35" s="214" t="s">
        <v>17</v>
      </c>
      <c r="B35" s="746">
        <v>100</v>
      </c>
      <c r="C35" s="746">
        <v>0.77152375942486418</v>
      </c>
      <c r="D35" s="746">
        <v>0.21041557075223566</v>
      </c>
      <c r="E35" s="746">
        <v>0</v>
      </c>
      <c r="F35" s="746">
        <v>0</v>
      </c>
      <c r="G35" s="746">
        <v>0</v>
      </c>
      <c r="H35" s="746">
        <v>0.31562335612835346</v>
      </c>
      <c r="I35" s="746">
        <v>15.649658074697529</v>
      </c>
      <c r="J35" s="746">
        <v>38.12028756794669</v>
      </c>
      <c r="K35" s="746">
        <v>4.0855689987725752</v>
      </c>
      <c r="L35" s="746">
        <v>22.970366473785727</v>
      </c>
      <c r="M35" s="746">
        <v>16.806943713834823</v>
      </c>
      <c r="N35" s="747">
        <v>1.0696124846571982</v>
      </c>
    </row>
    <row r="36" spans="1:16">
      <c r="A36" s="212" t="s">
        <v>18</v>
      </c>
      <c r="B36" s="744">
        <v>100</v>
      </c>
      <c r="C36" s="744">
        <v>3.108974358974359</v>
      </c>
      <c r="D36" s="744">
        <v>0.40064102564102561</v>
      </c>
      <c r="E36" s="744">
        <v>0.60897435897435903</v>
      </c>
      <c r="F36" s="744">
        <v>1.875</v>
      </c>
      <c r="G36" s="744">
        <v>0.43269230769230771</v>
      </c>
      <c r="H36" s="744">
        <v>2.1474358974358974</v>
      </c>
      <c r="I36" s="744">
        <v>7.7564102564102564</v>
      </c>
      <c r="J36" s="744">
        <v>33.157051282051277</v>
      </c>
      <c r="K36" s="744">
        <v>2.516025641025641</v>
      </c>
      <c r="L36" s="744">
        <v>30.448717948717945</v>
      </c>
      <c r="M36" s="744">
        <v>16.538461538461537</v>
      </c>
      <c r="N36" s="745">
        <v>1.0096153846153846</v>
      </c>
    </row>
    <row r="37" spans="1:16">
      <c r="A37" s="214" t="s">
        <v>19</v>
      </c>
      <c r="B37" s="746">
        <v>100</v>
      </c>
      <c r="C37" s="746">
        <v>0.24940617577197147</v>
      </c>
      <c r="D37" s="746">
        <v>3.9904988123515435</v>
      </c>
      <c r="E37" s="746">
        <v>6.7577197149643702</v>
      </c>
      <c r="F37" s="746">
        <v>11.48456057007126</v>
      </c>
      <c r="G37" s="746">
        <v>9.6080760095011879</v>
      </c>
      <c r="H37" s="746">
        <v>1.3776722090261282</v>
      </c>
      <c r="I37" s="746">
        <v>4.0142517814726846</v>
      </c>
      <c r="J37" s="746">
        <v>26.722090261282659</v>
      </c>
      <c r="K37" s="746">
        <v>2.8622327790973872</v>
      </c>
      <c r="L37" s="746">
        <v>30.795724465558195</v>
      </c>
      <c r="M37" s="746">
        <v>2.0308788598574825</v>
      </c>
      <c r="N37" s="747">
        <v>0.10688836104513064</v>
      </c>
    </row>
    <row r="38" spans="1:16">
      <c r="A38" s="212" t="s">
        <v>20</v>
      </c>
      <c r="B38" s="744">
        <v>100</v>
      </c>
      <c r="C38" s="744">
        <v>2.72446881425634</v>
      </c>
      <c r="D38" s="744">
        <v>1.1137765592871831</v>
      </c>
      <c r="E38" s="744">
        <v>0.822481151473612</v>
      </c>
      <c r="F38" s="744">
        <v>1.0452364633310487</v>
      </c>
      <c r="G38" s="744">
        <v>0.29129540781357094</v>
      </c>
      <c r="H38" s="744">
        <v>0.99383139136394794</v>
      </c>
      <c r="I38" s="744">
        <v>8.6531871144619608</v>
      </c>
      <c r="J38" s="744">
        <v>27.159013022618232</v>
      </c>
      <c r="K38" s="744">
        <v>4.7121315969842357</v>
      </c>
      <c r="L38" s="744">
        <v>28.872515421521587</v>
      </c>
      <c r="M38" s="744">
        <v>22.978067169294036</v>
      </c>
      <c r="N38" s="745">
        <v>0.63399588759424264</v>
      </c>
    </row>
    <row r="40" spans="1:16" s="464" customFormat="1" ht="15" customHeight="1">
      <c r="A40" s="464" t="s">
        <v>265</v>
      </c>
      <c r="P40" s="374"/>
    </row>
  </sheetData>
  <sheetProtection algorithmName="SHA-512" hashValue="ajifnCvYlJXISlzmHkVTy368osTzv5pXgijfnB0CKwgk7rw+rTnTFTrKXKf8FXQmGbP5SeP/a05BjJ1s4+9w5w==" saltValue="RvEb6RcMRfJFa4stwmjf3A==" spinCount="100000" sheet="1" objects="1" scenarios="1"/>
  <mergeCells count="3">
    <mergeCell ref="A1:M1"/>
    <mergeCell ref="A2:N2"/>
    <mergeCell ref="A21:N21"/>
  </mergeCells>
  <hyperlinks>
    <hyperlink ref="P1" location="Inhalt!A1" display="Zurück zum Inhaltsverzeichnis"/>
  </hyperlinks>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L40"/>
  <sheetViews>
    <sheetView zoomScaleNormal="100" workbookViewId="0">
      <selection sqref="A1:J1"/>
    </sheetView>
  </sheetViews>
  <sheetFormatPr baseColWidth="10" defaultColWidth="10.88671875" defaultRowHeight="9"/>
  <cols>
    <col min="1" max="10" width="8.88671875" style="388" customWidth="1"/>
    <col min="11" max="11" width="2.77734375" style="388" customWidth="1"/>
    <col min="12" max="12" width="17.21875" style="160" bestFit="1" customWidth="1"/>
    <col min="13" max="16384" width="10.88671875" style="388"/>
  </cols>
  <sheetData>
    <row r="1" spans="1:12" s="263" customFormat="1" ht="32.25" customHeight="1">
      <c r="A1" s="1153" t="s">
        <v>266</v>
      </c>
      <c r="B1" s="1153"/>
      <c r="C1" s="1153"/>
      <c r="D1" s="1153"/>
      <c r="E1" s="1153"/>
      <c r="F1" s="1153"/>
      <c r="G1" s="1153"/>
      <c r="H1" s="1153"/>
      <c r="I1" s="1153"/>
      <c r="J1" s="1153"/>
      <c r="L1" s="283" t="s">
        <v>919</v>
      </c>
    </row>
    <row r="2" spans="1:12" ht="67.150000000000006" customHeight="1">
      <c r="A2" s="217"/>
      <c r="B2" s="1191" t="s">
        <v>267</v>
      </c>
      <c r="C2" s="1191"/>
      <c r="D2" s="1191"/>
      <c r="E2" s="1191" t="s">
        <v>268</v>
      </c>
      <c r="F2" s="1191"/>
      <c r="G2" s="1191"/>
      <c r="H2" s="1191" t="s">
        <v>269</v>
      </c>
      <c r="I2" s="1191"/>
      <c r="J2" s="1193"/>
    </row>
    <row r="3" spans="1:12">
      <c r="A3" s="991" t="s">
        <v>22</v>
      </c>
      <c r="B3" s="920" t="s">
        <v>270</v>
      </c>
      <c r="C3" s="920" t="s">
        <v>271</v>
      </c>
      <c r="D3" s="920" t="s">
        <v>272</v>
      </c>
      <c r="E3" s="920" t="s">
        <v>270</v>
      </c>
      <c r="F3" s="920" t="s">
        <v>271</v>
      </c>
      <c r="G3" s="920" t="s">
        <v>272</v>
      </c>
      <c r="H3" s="920" t="s">
        <v>270</v>
      </c>
      <c r="I3" s="920" t="s">
        <v>271</v>
      </c>
      <c r="J3" s="921" t="s">
        <v>272</v>
      </c>
    </row>
    <row r="4" spans="1:12">
      <c r="A4" s="212" t="s">
        <v>4</v>
      </c>
      <c r="B4" s="736">
        <v>60809</v>
      </c>
      <c r="C4" s="736">
        <v>44808</v>
      </c>
      <c r="D4" s="736">
        <v>34842</v>
      </c>
      <c r="E4" s="736">
        <v>203115</v>
      </c>
      <c r="F4" s="736">
        <v>208566</v>
      </c>
      <c r="G4" s="736">
        <v>211265</v>
      </c>
      <c r="H4" s="737">
        <v>29.938212342761489</v>
      </c>
      <c r="I4" s="737">
        <v>21.483846839849257</v>
      </c>
      <c r="J4" s="738">
        <v>16.492083402361963</v>
      </c>
    </row>
    <row r="5" spans="1:12">
      <c r="A5" s="214" t="s">
        <v>5</v>
      </c>
      <c r="B5" s="739">
        <v>14050</v>
      </c>
      <c r="C5" s="739">
        <v>15512</v>
      </c>
      <c r="D5" s="739">
        <v>9270</v>
      </c>
      <c r="E5" s="739">
        <v>31896</v>
      </c>
      <c r="F5" s="739">
        <v>35794</v>
      </c>
      <c r="G5" s="739">
        <v>32116</v>
      </c>
      <c r="H5" s="740">
        <v>44.049410584399297</v>
      </c>
      <c r="I5" s="740">
        <v>43.336872101469517</v>
      </c>
      <c r="J5" s="741">
        <v>28.864117573794996</v>
      </c>
    </row>
    <row r="6" spans="1:12">
      <c r="A6" s="212" t="s">
        <v>6</v>
      </c>
      <c r="B6" s="736">
        <v>3808</v>
      </c>
      <c r="C6" s="736">
        <v>2658</v>
      </c>
      <c r="D6" s="736">
        <v>2184</v>
      </c>
      <c r="E6" s="736">
        <v>26699</v>
      </c>
      <c r="F6" s="736">
        <v>27048</v>
      </c>
      <c r="G6" s="736">
        <v>27596</v>
      </c>
      <c r="H6" s="737">
        <v>14.262706468407057</v>
      </c>
      <c r="I6" s="737">
        <v>9.8269742679680565</v>
      </c>
      <c r="J6" s="738">
        <v>7.9141904623858537</v>
      </c>
    </row>
    <row r="7" spans="1:12">
      <c r="A7" s="214" t="s">
        <v>7</v>
      </c>
      <c r="B7" s="739">
        <v>4804</v>
      </c>
      <c r="C7" s="739">
        <v>4136</v>
      </c>
      <c r="D7" s="739">
        <v>2791</v>
      </c>
      <c r="E7" s="739">
        <v>9717</v>
      </c>
      <c r="F7" s="739">
        <v>11913</v>
      </c>
      <c r="G7" s="739">
        <v>12155</v>
      </c>
      <c r="H7" s="740">
        <v>49.439127302665433</v>
      </c>
      <c r="I7" s="740">
        <v>34.718374884579873</v>
      </c>
      <c r="J7" s="741">
        <v>22.961744138214726</v>
      </c>
    </row>
    <row r="8" spans="1:12">
      <c r="A8" s="212" t="s">
        <v>8</v>
      </c>
      <c r="B8" s="736">
        <v>2706</v>
      </c>
      <c r="C8" s="736">
        <v>449</v>
      </c>
      <c r="D8" s="736">
        <v>290</v>
      </c>
      <c r="E8" s="736">
        <v>7366</v>
      </c>
      <c r="F8" s="736">
        <v>5531</v>
      </c>
      <c r="G8" s="736">
        <v>5602</v>
      </c>
      <c r="H8" s="737">
        <v>36.736356231333147</v>
      </c>
      <c r="I8" s="737">
        <v>8.1178810341710363</v>
      </c>
      <c r="J8" s="738">
        <v>5.17672259907176</v>
      </c>
    </row>
    <row r="9" spans="1:12">
      <c r="A9" s="214" t="s">
        <v>9</v>
      </c>
      <c r="B9" s="739">
        <v>352</v>
      </c>
      <c r="C9" s="739">
        <v>457</v>
      </c>
      <c r="D9" s="739">
        <v>357</v>
      </c>
      <c r="E9" s="739">
        <v>1290</v>
      </c>
      <c r="F9" s="739">
        <v>1691</v>
      </c>
      <c r="G9" s="739">
        <v>1300</v>
      </c>
      <c r="H9" s="740">
        <v>27.286821705426355</v>
      </c>
      <c r="I9" s="740">
        <v>27.0254287403903</v>
      </c>
      <c r="J9" s="741">
        <v>27.46153846153846</v>
      </c>
    </row>
    <row r="10" spans="1:12">
      <c r="A10" s="212" t="s">
        <v>10</v>
      </c>
      <c r="B10" s="736">
        <v>1280</v>
      </c>
      <c r="C10" s="736">
        <v>762</v>
      </c>
      <c r="D10" s="736">
        <v>428</v>
      </c>
      <c r="E10" s="736">
        <v>4178</v>
      </c>
      <c r="F10" s="736">
        <v>4490</v>
      </c>
      <c r="G10" s="736">
        <v>4384</v>
      </c>
      <c r="H10" s="737">
        <v>30.636668262326474</v>
      </c>
      <c r="I10" s="737">
        <v>16.971046770601337</v>
      </c>
      <c r="J10" s="738">
        <v>9.7627737226277382</v>
      </c>
    </row>
    <row r="11" spans="1:12">
      <c r="A11" s="214" t="s">
        <v>11</v>
      </c>
      <c r="B11" s="739"/>
      <c r="C11" s="739">
        <v>2365</v>
      </c>
      <c r="D11" s="739">
        <v>2101</v>
      </c>
      <c r="E11" s="739">
        <v>6233</v>
      </c>
      <c r="F11" s="739">
        <v>13628</v>
      </c>
      <c r="G11" s="739">
        <v>12069</v>
      </c>
      <c r="H11" s="740">
        <v>31.605968233595377</v>
      </c>
      <c r="I11" s="740">
        <v>17.353977105958322</v>
      </c>
      <c r="J11" s="741">
        <v>17.408235976468639</v>
      </c>
    </row>
    <row r="12" spans="1:12">
      <c r="A12" s="212" t="s">
        <v>12</v>
      </c>
      <c r="B12" s="736">
        <v>981</v>
      </c>
      <c r="C12" s="736">
        <v>259</v>
      </c>
      <c r="D12" s="736">
        <v>154</v>
      </c>
      <c r="E12" s="736">
        <v>4211</v>
      </c>
      <c r="F12" s="736" t="s">
        <v>233</v>
      </c>
      <c r="G12" s="736">
        <v>3693</v>
      </c>
      <c r="H12" s="737">
        <v>23.296129185466636</v>
      </c>
      <c r="I12" s="737" t="s">
        <v>233</v>
      </c>
      <c r="J12" s="738">
        <v>4.1700514486867046</v>
      </c>
    </row>
    <row r="13" spans="1:12">
      <c r="A13" s="214" t="s">
        <v>13</v>
      </c>
      <c r="B13" s="739">
        <v>3895</v>
      </c>
      <c r="C13" s="739">
        <v>2501</v>
      </c>
      <c r="D13" s="739">
        <v>2303</v>
      </c>
      <c r="E13" s="739">
        <v>18899</v>
      </c>
      <c r="F13" s="739">
        <v>20271</v>
      </c>
      <c r="G13" s="739">
        <v>20390</v>
      </c>
      <c r="H13" s="740">
        <v>20.609556061167257</v>
      </c>
      <c r="I13" s="740">
        <v>12.337822505056485</v>
      </c>
      <c r="J13" s="741">
        <v>11.294752329573319</v>
      </c>
    </row>
    <row r="14" spans="1:12">
      <c r="A14" s="212" t="s">
        <v>14</v>
      </c>
      <c r="B14" s="736">
        <v>11342</v>
      </c>
      <c r="C14" s="736">
        <v>8282</v>
      </c>
      <c r="D14" s="736">
        <v>8084</v>
      </c>
      <c r="E14" s="736">
        <v>40982</v>
      </c>
      <c r="F14" s="736">
        <v>38161</v>
      </c>
      <c r="G14" s="736">
        <v>45763</v>
      </c>
      <c r="H14" s="737">
        <v>27.675564882143377</v>
      </c>
      <c r="I14" s="737">
        <v>21.702785566415976</v>
      </c>
      <c r="J14" s="738">
        <v>17.664925813430063</v>
      </c>
    </row>
    <row r="15" spans="1:12">
      <c r="A15" s="214" t="s">
        <v>15</v>
      </c>
      <c r="B15" s="739">
        <v>4500</v>
      </c>
      <c r="C15" s="739">
        <v>4221</v>
      </c>
      <c r="D15" s="739">
        <v>3794</v>
      </c>
      <c r="E15" s="739">
        <v>9981</v>
      </c>
      <c r="F15" s="739">
        <v>12371</v>
      </c>
      <c r="G15" s="739">
        <v>12220</v>
      </c>
      <c r="H15" s="740">
        <v>45.08566275924256</v>
      </c>
      <c r="I15" s="740">
        <v>34.120119634629376</v>
      </c>
      <c r="J15" s="741">
        <v>31.047463175122747</v>
      </c>
    </row>
    <row r="16" spans="1:12">
      <c r="A16" s="212" t="s">
        <v>16</v>
      </c>
      <c r="B16" s="736">
        <v>77</v>
      </c>
      <c r="C16" s="736">
        <v>33</v>
      </c>
      <c r="D16" s="736">
        <v>30</v>
      </c>
      <c r="E16" s="736">
        <v>1186</v>
      </c>
      <c r="F16" s="736">
        <v>1953</v>
      </c>
      <c r="G16" s="736">
        <v>2075</v>
      </c>
      <c r="H16" s="737">
        <v>6.4924114671163577</v>
      </c>
      <c r="I16" s="737">
        <v>1.6897081413210446</v>
      </c>
      <c r="J16" s="738">
        <v>1.4457831325301205</v>
      </c>
    </row>
    <row r="17" spans="1:12">
      <c r="A17" s="214" t="s">
        <v>17</v>
      </c>
      <c r="B17" s="739">
        <v>4991</v>
      </c>
      <c r="C17" s="739">
        <v>1055</v>
      </c>
      <c r="D17" s="739">
        <v>148</v>
      </c>
      <c r="E17" s="739">
        <v>17129</v>
      </c>
      <c r="F17" s="739">
        <v>12718</v>
      </c>
      <c r="G17" s="739">
        <v>11406</v>
      </c>
      <c r="H17" s="740">
        <v>29.137719656722517</v>
      </c>
      <c r="I17" s="740">
        <v>8.2953294543167164</v>
      </c>
      <c r="J17" s="741">
        <v>1.2975626863054532</v>
      </c>
    </row>
    <row r="18" spans="1:12">
      <c r="A18" s="212" t="s">
        <v>18</v>
      </c>
      <c r="B18" s="736">
        <v>2791</v>
      </c>
      <c r="C18" s="736">
        <v>670</v>
      </c>
      <c r="D18" s="736">
        <v>508</v>
      </c>
      <c r="E18" s="736">
        <v>9451</v>
      </c>
      <c r="F18" s="736">
        <v>6860</v>
      </c>
      <c r="G18" s="736">
        <v>6240</v>
      </c>
      <c r="H18" s="737">
        <v>29.531266532642046</v>
      </c>
      <c r="I18" s="737">
        <v>9.7667638483965007</v>
      </c>
      <c r="J18" s="738">
        <v>8.1410256410256405</v>
      </c>
    </row>
    <row r="19" spans="1:12">
      <c r="A19" s="214" t="s">
        <v>19</v>
      </c>
      <c r="B19" s="739">
        <v>1486</v>
      </c>
      <c r="C19" s="739">
        <v>1220</v>
      </c>
      <c r="D19" s="739">
        <v>2009</v>
      </c>
      <c r="E19" s="739">
        <v>5706</v>
      </c>
      <c r="F19" s="739">
        <v>7214</v>
      </c>
      <c r="G19" s="739">
        <v>8420</v>
      </c>
      <c r="H19" s="740">
        <v>26.042762004907118</v>
      </c>
      <c r="I19" s="740">
        <v>16.911560853895207</v>
      </c>
      <c r="J19" s="741">
        <v>23.859857482185273</v>
      </c>
    </row>
    <row r="20" spans="1:12">
      <c r="A20" s="212" t="s">
        <v>20</v>
      </c>
      <c r="B20" s="736">
        <v>1776</v>
      </c>
      <c r="C20" s="736">
        <v>441</v>
      </c>
      <c r="D20" s="736">
        <v>391</v>
      </c>
      <c r="E20" s="736">
        <v>8191</v>
      </c>
      <c r="F20" s="736">
        <v>6165</v>
      </c>
      <c r="G20" s="736">
        <v>5836</v>
      </c>
      <c r="H20" s="737">
        <v>21.682334269319988</v>
      </c>
      <c r="I20" s="737">
        <v>7.1532846715328464</v>
      </c>
      <c r="J20" s="738">
        <v>6.6997943797121318</v>
      </c>
    </row>
    <row r="21" spans="1:12" ht="14.25" customHeight="1"/>
    <row r="22" spans="1:12" ht="25.15" customHeight="1">
      <c r="A22" s="1199" t="s">
        <v>273</v>
      </c>
      <c r="B22" s="1199"/>
      <c r="C22" s="1199"/>
      <c r="D22" s="1199"/>
      <c r="E22" s="1199"/>
      <c r="F22" s="1199"/>
      <c r="G22" s="1199"/>
      <c r="H22" s="1199"/>
      <c r="I22" s="1199"/>
      <c r="J22" s="1199"/>
    </row>
    <row r="23" spans="1:12" s="464" customFormat="1" ht="15" customHeight="1">
      <c r="A23" s="464" t="s">
        <v>265</v>
      </c>
      <c r="L23" s="374"/>
    </row>
    <row r="40" ht="25.15" customHeight="1"/>
  </sheetData>
  <sheetProtection algorithmName="SHA-512" hashValue="djdf0Pal8MlthjV5eJBy77YG2cCDq5b2qF77XqwmUfEzDoV58oxSglZoKgiQb0xSTwTr4yHu0MQc4aEk1bTm0Q==" saltValue="6B3nhj/tMidO8X8VPKPUbA==" spinCount="100000" sheet="1" objects="1" scenarios="1"/>
  <mergeCells count="5">
    <mergeCell ref="A1:J1"/>
    <mergeCell ref="B2:D2"/>
    <mergeCell ref="E2:G2"/>
    <mergeCell ref="H2:J2"/>
    <mergeCell ref="A22:J22"/>
  </mergeCells>
  <hyperlinks>
    <hyperlink ref="L1" location="Inhalt!A1" display="Zurück zum Inhaltsverzeichnis"/>
  </hyperlinks>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12"/>
  <sheetViews>
    <sheetView zoomScaleNormal="100" workbookViewId="0">
      <selection sqref="A1:J1"/>
    </sheetView>
  </sheetViews>
  <sheetFormatPr baseColWidth="10" defaultColWidth="10.88671875" defaultRowHeight="9"/>
  <cols>
    <col min="1" max="1" width="19.44140625" style="388" customWidth="1"/>
    <col min="2" max="19" width="8.88671875" style="388" customWidth="1"/>
    <col min="20" max="20" width="2.77734375" style="388" customWidth="1"/>
    <col min="21" max="21" width="17.21875" style="160" bestFit="1" customWidth="1"/>
    <col min="22" max="16384" width="10.88671875" style="388"/>
  </cols>
  <sheetData>
    <row r="1" spans="1:21" s="276" customFormat="1" ht="32.25" customHeight="1">
      <c r="A1" s="1200" t="s">
        <v>1094</v>
      </c>
      <c r="B1" s="1200"/>
      <c r="C1" s="1200"/>
      <c r="D1" s="1200"/>
      <c r="E1" s="1200"/>
      <c r="F1" s="1200"/>
      <c r="G1" s="1200"/>
      <c r="H1" s="1200"/>
      <c r="I1" s="1200"/>
      <c r="J1" s="1200"/>
      <c r="K1" s="1200"/>
      <c r="L1" s="1200"/>
      <c r="M1" s="1200"/>
      <c r="N1" s="1200"/>
      <c r="O1" s="1200"/>
      <c r="P1" s="1200"/>
      <c r="Q1" s="1200"/>
      <c r="R1" s="1200"/>
      <c r="S1" s="1200"/>
      <c r="U1" s="283" t="s">
        <v>919</v>
      </c>
    </row>
    <row r="2" spans="1:21">
      <c r="A2" s="352"/>
      <c r="B2" s="352" t="s">
        <v>275</v>
      </c>
      <c r="C2" s="352" t="s">
        <v>276</v>
      </c>
      <c r="D2" s="352" t="s">
        <v>277</v>
      </c>
      <c r="E2" s="352" t="s">
        <v>278</v>
      </c>
      <c r="F2" s="352" t="s">
        <v>279</v>
      </c>
      <c r="G2" s="352" t="s">
        <v>280</v>
      </c>
      <c r="H2" s="352" t="s">
        <v>281</v>
      </c>
      <c r="I2" s="353" t="s">
        <v>270</v>
      </c>
      <c r="J2" s="352" t="s">
        <v>282</v>
      </c>
      <c r="K2" s="352" t="s">
        <v>283</v>
      </c>
      <c r="L2" s="352" t="s">
        <v>284</v>
      </c>
      <c r="M2" s="352" t="s">
        <v>285</v>
      </c>
      <c r="N2" s="352" t="s">
        <v>271</v>
      </c>
      <c r="O2" s="352" t="s">
        <v>286</v>
      </c>
      <c r="P2" s="352" t="s">
        <v>287</v>
      </c>
      <c r="Q2" s="352" t="s">
        <v>288</v>
      </c>
      <c r="R2" s="352" t="s">
        <v>289</v>
      </c>
      <c r="S2" s="353" t="s">
        <v>272</v>
      </c>
    </row>
    <row r="3" spans="1:21">
      <c r="A3" s="38" t="s">
        <v>221</v>
      </c>
      <c r="B3" s="736">
        <v>4167</v>
      </c>
      <c r="C3" s="736">
        <v>4739</v>
      </c>
      <c r="D3" s="736">
        <v>4635</v>
      </c>
      <c r="E3" s="736">
        <v>5825</v>
      </c>
      <c r="F3" s="736">
        <v>6815</v>
      </c>
      <c r="G3" s="736">
        <v>7086</v>
      </c>
      <c r="H3" s="736">
        <v>6707</v>
      </c>
      <c r="I3" s="736">
        <v>6436</v>
      </c>
      <c r="J3" s="736">
        <v>5865</v>
      </c>
      <c r="K3" s="736">
        <v>5649</v>
      </c>
      <c r="L3" s="736">
        <v>5513</v>
      </c>
      <c r="M3" s="736">
        <v>5624</v>
      </c>
      <c r="N3" s="736">
        <v>5355</v>
      </c>
      <c r="O3" s="736">
        <v>4651</v>
      </c>
      <c r="P3" s="736">
        <v>4489</v>
      </c>
      <c r="Q3" s="736">
        <v>4372</v>
      </c>
      <c r="R3" s="736">
        <v>4282</v>
      </c>
      <c r="S3" s="742">
        <v>3576</v>
      </c>
    </row>
    <row r="4" spans="1:21">
      <c r="A4" s="40" t="s">
        <v>290</v>
      </c>
      <c r="B4" s="739">
        <v>14119</v>
      </c>
      <c r="C4" s="739">
        <v>13916</v>
      </c>
      <c r="D4" s="739">
        <v>14190</v>
      </c>
      <c r="E4" s="739">
        <v>15502</v>
      </c>
      <c r="F4" s="739">
        <v>17439</v>
      </c>
      <c r="G4" s="739">
        <v>17386</v>
      </c>
      <c r="H4" s="739">
        <v>17023</v>
      </c>
      <c r="I4" s="739">
        <v>13245</v>
      </c>
      <c r="J4" s="739">
        <v>9928</v>
      </c>
      <c r="K4" s="739">
        <v>6737</v>
      </c>
      <c r="L4" s="739">
        <v>4153</v>
      </c>
      <c r="M4" s="739">
        <v>3283</v>
      </c>
      <c r="N4" s="739">
        <v>2874</v>
      </c>
      <c r="O4" s="739">
        <v>1757</v>
      </c>
      <c r="P4" s="739">
        <v>1665</v>
      </c>
      <c r="Q4" s="739">
        <v>1544</v>
      </c>
      <c r="R4" s="739">
        <v>1441</v>
      </c>
      <c r="S4" s="743">
        <v>1491</v>
      </c>
    </row>
    <row r="5" spans="1:21">
      <c r="A5" s="38" t="s">
        <v>291</v>
      </c>
      <c r="B5" s="736">
        <v>26478</v>
      </c>
      <c r="C5" s="736">
        <v>28260</v>
      </c>
      <c r="D5" s="736">
        <v>29067</v>
      </c>
      <c r="E5" s="736">
        <v>33355</v>
      </c>
      <c r="F5" s="736">
        <v>36740</v>
      </c>
      <c r="G5" s="736">
        <v>38378</v>
      </c>
      <c r="H5" s="736">
        <v>41353</v>
      </c>
      <c r="I5" s="736">
        <v>41128</v>
      </c>
      <c r="J5" s="736">
        <v>41071</v>
      </c>
      <c r="K5" s="736">
        <v>40220</v>
      </c>
      <c r="L5" s="736">
        <v>39434</v>
      </c>
      <c r="M5" s="736">
        <v>38370</v>
      </c>
      <c r="N5" s="736">
        <v>36792</v>
      </c>
      <c r="O5" s="736">
        <v>37525</v>
      </c>
      <c r="P5" s="736">
        <v>37227</v>
      </c>
      <c r="Q5" s="736">
        <v>36833</v>
      </c>
      <c r="R5" s="736">
        <v>30617</v>
      </c>
      <c r="S5" s="742">
        <v>29775</v>
      </c>
    </row>
    <row r="6" spans="1:21">
      <c r="A6" s="1201" t="s">
        <v>21</v>
      </c>
      <c r="B6" s="1202"/>
      <c r="C6" s="1202"/>
      <c r="D6" s="1202"/>
      <c r="E6" s="1202"/>
      <c r="F6" s="1202"/>
      <c r="G6" s="1202"/>
      <c r="H6" s="1202"/>
      <c r="I6" s="1202"/>
      <c r="J6" s="1202"/>
      <c r="K6" s="1202"/>
      <c r="L6" s="1202"/>
      <c r="M6" s="1202"/>
      <c r="N6" s="1202"/>
      <c r="O6" s="1202"/>
      <c r="P6" s="1202"/>
      <c r="Q6" s="1202"/>
      <c r="R6" s="1202"/>
      <c r="S6" s="1202"/>
    </row>
    <row r="7" spans="1:21">
      <c r="A7" s="38" t="s">
        <v>221</v>
      </c>
      <c r="B7" s="748">
        <v>100</v>
      </c>
      <c r="C7" s="748">
        <v>113.72690184785216</v>
      </c>
      <c r="D7" s="748">
        <v>111.23110151187905</v>
      </c>
      <c r="E7" s="748">
        <v>139.78881689464845</v>
      </c>
      <c r="F7" s="748">
        <v>163.54691624670025</v>
      </c>
      <c r="G7" s="748">
        <v>170.05039596832253</v>
      </c>
      <c r="H7" s="748">
        <v>160.95512359011281</v>
      </c>
      <c r="I7" s="748">
        <v>154.45164386849052</v>
      </c>
      <c r="J7" s="748">
        <v>140.74874010079193</v>
      </c>
      <c r="K7" s="748">
        <v>135.56515478761699</v>
      </c>
      <c r="L7" s="748">
        <v>132.30141588672905</v>
      </c>
      <c r="M7" s="748">
        <v>134.9652027837773</v>
      </c>
      <c r="N7" s="748">
        <v>128.50971922246219</v>
      </c>
      <c r="O7" s="748">
        <v>111.61507079433646</v>
      </c>
      <c r="P7" s="748">
        <v>107.72738180945525</v>
      </c>
      <c r="Q7" s="748">
        <v>104.91960643148548</v>
      </c>
      <c r="R7" s="748">
        <v>102.7597792176626</v>
      </c>
      <c r="S7" s="749">
        <v>85.817134629229656</v>
      </c>
    </row>
    <row r="8" spans="1:21">
      <c r="A8" s="40" t="s">
        <v>290</v>
      </c>
      <c r="B8" s="750">
        <v>100</v>
      </c>
      <c r="C8" s="750">
        <v>98.562221120475954</v>
      </c>
      <c r="D8" s="750">
        <v>100.50286847510448</v>
      </c>
      <c r="E8" s="750">
        <v>109.79531128266875</v>
      </c>
      <c r="F8" s="750">
        <v>123.51441320206813</v>
      </c>
      <c r="G8" s="750">
        <v>123.13903250938452</v>
      </c>
      <c r="H8" s="750">
        <v>120.56802889723069</v>
      </c>
      <c r="I8" s="750">
        <v>93.809759898009773</v>
      </c>
      <c r="J8" s="750">
        <v>70.316594659678444</v>
      </c>
      <c r="K8" s="750">
        <v>47.71584389829308</v>
      </c>
      <c r="L8" s="750">
        <v>29.414264466321978</v>
      </c>
      <c r="M8" s="750">
        <v>23.252354982647496</v>
      </c>
      <c r="N8" s="750">
        <v>20.355549259862595</v>
      </c>
      <c r="O8" s="750">
        <v>12.444224095190878</v>
      </c>
      <c r="P8" s="750">
        <v>11.792619873928748</v>
      </c>
      <c r="Q8" s="750">
        <v>10.935618669877471</v>
      </c>
      <c r="R8" s="750">
        <v>10.206105248247042</v>
      </c>
      <c r="S8" s="751">
        <v>10.560237977193852</v>
      </c>
    </row>
    <row r="9" spans="1:21">
      <c r="A9" s="38" t="s">
        <v>291</v>
      </c>
      <c r="B9" s="748">
        <v>100</v>
      </c>
      <c r="C9" s="748">
        <v>106.73011556764106</v>
      </c>
      <c r="D9" s="748">
        <v>109.77792884658962</v>
      </c>
      <c r="E9" s="748">
        <v>125.97250547624444</v>
      </c>
      <c r="F9" s="748">
        <v>138.75670367852558</v>
      </c>
      <c r="G9" s="748">
        <v>144.94297152352897</v>
      </c>
      <c r="H9" s="748">
        <v>156.17871440441121</v>
      </c>
      <c r="I9" s="748">
        <v>155.32895233778987</v>
      </c>
      <c r="J9" s="748">
        <v>155.11367928091246</v>
      </c>
      <c r="K9" s="748">
        <v>151.89969030893573</v>
      </c>
      <c r="L9" s="748">
        <v>148.93118815620514</v>
      </c>
      <c r="M9" s="748">
        <v>144.91275776116021</v>
      </c>
      <c r="N9" s="748">
        <v>138.95309313392249</v>
      </c>
      <c r="O9" s="748">
        <v>141.72142911096003</v>
      </c>
      <c r="P9" s="748">
        <v>140.59596646272377</v>
      </c>
      <c r="Q9" s="748">
        <v>139.10793866606238</v>
      </c>
      <c r="R9" s="748">
        <v>115.63184530553667</v>
      </c>
      <c r="S9" s="749">
        <v>112.4518468162248</v>
      </c>
    </row>
    <row r="10" spans="1:21">
      <c r="B10" s="992"/>
      <c r="C10" s="992"/>
      <c r="D10" s="992"/>
      <c r="E10" s="992"/>
      <c r="F10" s="992"/>
      <c r="G10" s="992"/>
      <c r="H10" s="992"/>
      <c r="I10" s="992"/>
      <c r="J10" s="992"/>
      <c r="K10" s="992"/>
      <c r="L10" s="992"/>
      <c r="M10" s="992"/>
      <c r="N10" s="992"/>
      <c r="O10" s="992"/>
      <c r="P10" s="992"/>
      <c r="Q10" s="992"/>
      <c r="R10" s="992"/>
      <c r="S10" s="992"/>
    </row>
    <row r="11" spans="1:21" ht="33" customHeight="1">
      <c r="A11" s="1142" t="s">
        <v>292</v>
      </c>
      <c r="B11" s="1142"/>
      <c r="C11" s="1142"/>
      <c r="D11" s="1142"/>
      <c r="E11" s="1142"/>
      <c r="F11" s="1142"/>
      <c r="G11" s="1142"/>
      <c r="H11" s="1142"/>
      <c r="I11" s="1142"/>
      <c r="J11" s="1142"/>
      <c r="K11" s="1142"/>
      <c r="L11" s="1142"/>
      <c r="M11" s="1142"/>
      <c r="N11" s="1142"/>
      <c r="O11" s="1142"/>
      <c r="P11" s="1142"/>
      <c r="Q11" s="1142"/>
      <c r="R11" s="1142"/>
      <c r="S11" s="1142"/>
    </row>
    <row r="12" spans="1:21" s="464" customFormat="1" ht="15" customHeight="1">
      <c r="A12" s="464" t="s">
        <v>265</v>
      </c>
      <c r="U12" s="374"/>
    </row>
  </sheetData>
  <sheetProtection algorithmName="SHA-512" hashValue="NO7PNJkph9MnikJs1w3TRQ+66RPaEBB23LTxjUOtdj/KEA1jxqRzjBRvmDBObFhUXPkDI7B66BL/V7PTQrApxA==" saltValue="uvk7BYT1hMqfNxJC35T4Mg==" spinCount="100000" sheet="1" objects="1" scenarios="1"/>
  <mergeCells count="3">
    <mergeCell ref="A1:S1"/>
    <mergeCell ref="A6:S6"/>
    <mergeCell ref="A11:S11"/>
  </mergeCells>
  <hyperlinks>
    <hyperlink ref="U1" location="Inhalt!A1" display="Zurück zum Inhaltsverzeichnis"/>
  </hyperlinks>
  <pageMargins left="0.7" right="0.7" top="0.78740157499999996" bottom="0.78740157499999996" header="0.3" footer="0.3"/>
  <pageSetup paperSize="9" orientation="portrait" horizontalDpi="300" verticalDpi="0" copies="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V21"/>
  <sheetViews>
    <sheetView zoomScaleNormal="100" workbookViewId="0">
      <selection sqref="A1:J1"/>
    </sheetView>
  </sheetViews>
  <sheetFormatPr baseColWidth="10" defaultColWidth="10.88671875" defaultRowHeight="9"/>
  <cols>
    <col min="1" max="1" width="26" style="401" customWidth="1"/>
    <col min="2" max="2" width="10.88671875" style="388"/>
    <col min="3" max="3" width="4.88671875" style="388" bestFit="1" customWidth="1"/>
    <col min="4" max="4" width="4.6640625" style="388" bestFit="1" customWidth="1"/>
    <col min="5" max="15" width="4.88671875" style="388" bestFit="1" customWidth="1"/>
    <col min="16" max="16" width="4.6640625" style="388" bestFit="1" customWidth="1"/>
    <col min="17" max="19" width="4.88671875" style="388" bestFit="1" customWidth="1"/>
    <col min="20" max="20" width="4.6640625" style="388" bestFit="1" customWidth="1"/>
    <col min="21" max="21" width="2.77734375" style="388" customWidth="1"/>
    <col min="22" max="22" width="17.21875" style="160" bestFit="1" customWidth="1"/>
    <col min="23" max="16384" width="10.88671875" style="388"/>
  </cols>
  <sheetData>
    <row r="1" spans="1:22" s="263" customFormat="1" ht="32.25" customHeight="1">
      <c r="A1" s="1143" t="s">
        <v>1093</v>
      </c>
      <c r="B1" s="1143"/>
      <c r="C1" s="1143"/>
      <c r="D1" s="1143"/>
      <c r="E1" s="1143"/>
      <c r="F1" s="1143"/>
      <c r="G1" s="1143"/>
      <c r="H1" s="1143"/>
      <c r="I1" s="1143"/>
      <c r="J1" s="1143"/>
      <c r="K1" s="1143"/>
      <c r="L1" s="1143"/>
      <c r="M1" s="1143"/>
      <c r="N1" s="1143"/>
      <c r="O1" s="1143"/>
      <c r="P1" s="1143"/>
      <c r="Q1" s="1143"/>
      <c r="R1" s="1143"/>
      <c r="S1" s="1143"/>
      <c r="T1" s="1143"/>
      <c r="V1" s="283" t="s">
        <v>919</v>
      </c>
    </row>
    <row r="2" spans="1:22" s="222" customFormat="1">
      <c r="A2" s="328"/>
      <c r="B2" s="218" t="s">
        <v>293</v>
      </c>
      <c r="C2" s="218">
        <v>2000</v>
      </c>
      <c r="D2" s="218">
        <v>2001</v>
      </c>
      <c r="E2" s="218">
        <v>2002</v>
      </c>
      <c r="F2" s="218">
        <v>2003</v>
      </c>
      <c r="G2" s="218">
        <v>2004</v>
      </c>
      <c r="H2" s="218">
        <v>2005</v>
      </c>
      <c r="I2" s="218">
        <v>2006</v>
      </c>
      <c r="J2" s="218">
        <v>2007</v>
      </c>
      <c r="K2" s="218">
        <v>2008</v>
      </c>
      <c r="L2" s="218">
        <v>2009</v>
      </c>
      <c r="M2" s="218">
        <v>2010</v>
      </c>
      <c r="N2" s="218">
        <v>2011</v>
      </c>
      <c r="O2" s="218">
        <v>2012</v>
      </c>
      <c r="P2" s="218">
        <v>2013</v>
      </c>
      <c r="Q2" s="218">
        <v>2014</v>
      </c>
      <c r="R2" s="218">
        <v>2015</v>
      </c>
      <c r="S2" s="218">
        <v>2016</v>
      </c>
      <c r="T2" s="218">
        <v>2017</v>
      </c>
      <c r="V2" s="160"/>
    </row>
    <row r="3" spans="1:22" s="222" customFormat="1" ht="19.899999999999999" customHeight="1">
      <c r="A3" s="1203" t="s">
        <v>294</v>
      </c>
      <c r="B3" s="42" t="s">
        <v>290</v>
      </c>
      <c r="C3" s="739">
        <v>14119</v>
      </c>
      <c r="D3" s="739">
        <v>13916</v>
      </c>
      <c r="E3" s="739">
        <v>14190</v>
      </c>
      <c r="F3" s="739">
        <v>15502</v>
      </c>
      <c r="G3" s="739">
        <v>17439</v>
      </c>
      <c r="H3" s="739">
        <v>17386</v>
      </c>
      <c r="I3" s="739">
        <v>17023</v>
      </c>
      <c r="J3" s="739">
        <v>13245</v>
      </c>
      <c r="K3" s="739">
        <v>9928</v>
      </c>
      <c r="L3" s="739">
        <v>6737</v>
      </c>
      <c r="M3" s="739">
        <v>4153</v>
      </c>
      <c r="N3" s="739">
        <v>3283</v>
      </c>
      <c r="O3" s="739">
        <v>2874</v>
      </c>
      <c r="P3" s="739">
        <v>1757</v>
      </c>
      <c r="Q3" s="739">
        <v>1665</v>
      </c>
      <c r="R3" s="739">
        <v>1544</v>
      </c>
      <c r="S3" s="739">
        <v>1441</v>
      </c>
      <c r="T3" s="739">
        <v>1491</v>
      </c>
      <c r="V3" s="160"/>
    </row>
    <row r="4" spans="1:22" s="222" customFormat="1" ht="19.899999999999999" customHeight="1">
      <c r="A4" s="1204"/>
      <c r="B4" s="42" t="s">
        <v>291</v>
      </c>
      <c r="C4" s="736">
        <v>26478</v>
      </c>
      <c r="D4" s="736">
        <v>28260</v>
      </c>
      <c r="E4" s="736">
        <v>29067</v>
      </c>
      <c r="F4" s="736">
        <v>33355</v>
      </c>
      <c r="G4" s="736">
        <v>36740</v>
      </c>
      <c r="H4" s="736">
        <v>38378</v>
      </c>
      <c r="I4" s="736">
        <v>41353</v>
      </c>
      <c r="J4" s="736">
        <v>41128</v>
      </c>
      <c r="K4" s="736">
        <v>41071</v>
      </c>
      <c r="L4" s="736">
        <v>40220</v>
      </c>
      <c r="M4" s="736">
        <v>39434</v>
      </c>
      <c r="N4" s="736">
        <v>38370</v>
      </c>
      <c r="O4" s="736">
        <v>36792</v>
      </c>
      <c r="P4" s="736">
        <v>37525</v>
      </c>
      <c r="Q4" s="736">
        <v>37227</v>
      </c>
      <c r="R4" s="736">
        <v>36833</v>
      </c>
      <c r="S4" s="736">
        <v>30617</v>
      </c>
      <c r="T4" s="736">
        <v>29775</v>
      </c>
      <c r="V4" s="160"/>
    </row>
    <row r="5" spans="1:22" s="222" customFormat="1" ht="19.899999999999999" customHeight="1">
      <c r="A5" s="1205"/>
      <c r="B5" s="42" t="s">
        <v>221</v>
      </c>
      <c r="C5" s="739">
        <v>4167</v>
      </c>
      <c r="D5" s="739">
        <v>4739</v>
      </c>
      <c r="E5" s="739">
        <v>4635</v>
      </c>
      <c r="F5" s="739">
        <v>5825</v>
      </c>
      <c r="G5" s="739">
        <v>6815</v>
      </c>
      <c r="H5" s="739">
        <v>7086</v>
      </c>
      <c r="I5" s="739">
        <v>6707</v>
      </c>
      <c r="J5" s="739">
        <v>6436</v>
      </c>
      <c r="K5" s="739">
        <v>5865</v>
      </c>
      <c r="L5" s="739">
        <v>5649</v>
      </c>
      <c r="M5" s="739">
        <v>5513</v>
      </c>
      <c r="N5" s="739">
        <v>5624</v>
      </c>
      <c r="O5" s="739">
        <v>5355</v>
      </c>
      <c r="P5" s="739">
        <v>4651</v>
      </c>
      <c r="Q5" s="739">
        <v>4489</v>
      </c>
      <c r="R5" s="739">
        <v>4372</v>
      </c>
      <c r="S5" s="739">
        <v>4282</v>
      </c>
      <c r="T5" s="739">
        <v>3576</v>
      </c>
      <c r="V5" s="160"/>
    </row>
    <row r="6" spans="1:22" s="222" customFormat="1" ht="19.899999999999999" customHeight="1">
      <c r="A6" s="1203" t="s">
        <v>295</v>
      </c>
      <c r="B6" s="42" t="s">
        <v>290</v>
      </c>
      <c r="C6" s="736">
        <v>116251</v>
      </c>
      <c r="D6" s="736">
        <v>113073</v>
      </c>
      <c r="E6" s="736">
        <v>105351</v>
      </c>
      <c r="F6" s="736">
        <v>104361</v>
      </c>
      <c r="G6" s="736">
        <v>104180</v>
      </c>
      <c r="H6" s="736">
        <v>96971</v>
      </c>
      <c r="I6" s="736">
        <v>104524</v>
      </c>
      <c r="J6" s="736">
        <v>105461</v>
      </c>
      <c r="K6" s="736">
        <v>95221</v>
      </c>
      <c r="L6" s="736">
        <v>81873</v>
      </c>
      <c r="M6" s="736">
        <v>75675</v>
      </c>
      <c r="N6" s="736">
        <v>70830</v>
      </c>
      <c r="O6" s="736">
        <v>66642</v>
      </c>
      <c r="P6" s="736">
        <v>63003</v>
      </c>
      <c r="Q6" s="736">
        <v>63507</v>
      </c>
      <c r="R6" s="736">
        <v>64245</v>
      </c>
      <c r="S6" s="736">
        <v>64263</v>
      </c>
      <c r="T6" s="736">
        <v>65532</v>
      </c>
      <c r="V6" s="160"/>
    </row>
    <row r="7" spans="1:22" s="222" customFormat="1" ht="19.899999999999999" customHeight="1">
      <c r="A7" s="1204"/>
      <c r="B7" s="42" t="s">
        <v>291</v>
      </c>
      <c r="C7" s="739">
        <v>487848</v>
      </c>
      <c r="D7" s="739">
        <v>483618</v>
      </c>
      <c r="E7" s="739">
        <v>445752</v>
      </c>
      <c r="F7" s="739">
        <v>430490</v>
      </c>
      <c r="G7" s="739">
        <v>442174</v>
      </c>
      <c r="H7" s="739">
        <v>426948</v>
      </c>
      <c r="I7" s="739">
        <v>445673</v>
      </c>
      <c r="J7" s="739">
        <v>494835</v>
      </c>
      <c r="K7" s="739">
        <v>496495</v>
      </c>
      <c r="L7" s="739">
        <v>458823</v>
      </c>
      <c r="M7" s="739">
        <v>462456</v>
      </c>
      <c r="N7" s="739">
        <v>487296</v>
      </c>
      <c r="O7" s="739">
        <v>478650</v>
      </c>
      <c r="P7" s="739">
        <v>462321</v>
      </c>
      <c r="Q7" s="739">
        <v>459444</v>
      </c>
      <c r="R7" s="739">
        <v>461538</v>
      </c>
      <c r="S7" s="739">
        <v>461706</v>
      </c>
      <c r="T7" s="739">
        <v>469104</v>
      </c>
      <c r="V7" s="160"/>
    </row>
    <row r="8" spans="1:22" s="222" customFormat="1" ht="19.899999999999999" customHeight="1">
      <c r="A8" s="1204"/>
      <c r="B8" s="42" t="s">
        <v>221</v>
      </c>
      <c r="C8" s="736">
        <v>43284</v>
      </c>
      <c r="D8" s="736">
        <v>42082</v>
      </c>
      <c r="E8" s="736">
        <v>39225</v>
      </c>
      <c r="F8" s="736">
        <v>37623</v>
      </c>
      <c r="G8" s="736">
        <v>40020</v>
      </c>
      <c r="H8" s="736">
        <v>38897</v>
      </c>
      <c r="I8" s="736">
        <v>41343</v>
      </c>
      <c r="J8" s="736">
        <v>43732</v>
      </c>
      <c r="K8" s="736">
        <v>44042</v>
      </c>
      <c r="L8" s="736">
        <v>40752</v>
      </c>
      <c r="M8" s="736">
        <v>41322</v>
      </c>
      <c r="N8" s="736">
        <v>40806</v>
      </c>
      <c r="O8" s="736">
        <v>39120</v>
      </c>
      <c r="P8" s="736">
        <v>37887</v>
      </c>
      <c r="Q8" s="736">
        <v>37266</v>
      </c>
      <c r="R8" s="736">
        <v>37905</v>
      </c>
      <c r="S8" s="736">
        <v>37770</v>
      </c>
      <c r="T8" s="736">
        <v>37590</v>
      </c>
      <c r="V8" s="160"/>
    </row>
    <row r="9" spans="1:22" s="222" customFormat="1">
      <c r="A9" s="1204"/>
      <c r="B9" s="1206" t="s">
        <v>21</v>
      </c>
      <c r="C9" s="1207"/>
      <c r="D9" s="1207"/>
      <c r="E9" s="1207"/>
      <c r="F9" s="1207"/>
      <c r="G9" s="1207"/>
      <c r="H9" s="1207"/>
      <c r="I9" s="1207"/>
      <c r="J9" s="1207"/>
      <c r="K9" s="1207"/>
      <c r="L9" s="1207"/>
      <c r="M9" s="1207"/>
      <c r="N9" s="1207"/>
      <c r="O9" s="1207"/>
      <c r="P9" s="1207"/>
      <c r="Q9" s="1207"/>
      <c r="R9" s="1207"/>
      <c r="S9" s="1207"/>
      <c r="T9" s="1208"/>
      <c r="V9" s="160"/>
    </row>
    <row r="10" spans="1:22" s="222" customFormat="1" ht="19.899999999999999" customHeight="1">
      <c r="A10" s="1203" t="s">
        <v>296</v>
      </c>
      <c r="B10" s="42" t="s">
        <v>290</v>
      </c>
      <c r="C10" s="736">
        <v>193827.33333333334</v>
      </c>
      <c r="D10" s="736">
        <v>192002.83333333331</v>
      </c>
      <c r="E10" s="736">
        <v>188822.5</v>
      </c>
      <c r="F10" s="736">
        <v>187767.5</v>
      </c>
      <c r="G10" s="736">
        <v>184670</v>
      </c>
      <c r="H10" s="736">
        <v>180361.16666666666</v>
      </c>
      <c r="I10" s="736">
        <v>174473.5</v>
      </c>
      <c r="J10" s="736">
        <v>159149.16666666666</v>
      </c>
      <c r="K10" s="736">
        <v>141918</v>
      </c>
      <c r="L10" s="736">
        <v>124105.83333333333</v>
      </c>
      <c r="M10" s="736">
        <v>107703.83333333334</v>
      </c>
      <c r="N10" s="736">
        <v>92580.166666666672</v>
      </c>
      <c r="O10" s="736">
        <v>82837.666666666672</v>
      </c>
      <c r="P10" s="736">
        <v>82548.333333333328</v>
      </c>
      <c r="Q10" s="736">
        <v>85521.5</v>
      </c>
      <c r="R10" s="736">
        <v>93250</v>
      </c>
      <c r="S10" s="736">
        <v>97776.666666666657</v>
      </c>
      <c r="T10" s="736">
        <v>100756.33333333334</v>
      </c>
      <c r="V10" s="160"/>
    </row>
    <row r="11" spans="1:22" s="222" customFormat="1" ht="19.899999999999999" customHeight="1">
      <c r="A11" s="1204"/>
      <c r="B11" s="42" t="s">
        <v>291</v>
      </c>
      <c r="C11" s="739">
        <v>676809.99999999988</v>
      </c>
      <c r="D11" s="739">
        <v>686134.5</v>
      </c>
      <c r="E11" s="739">
        <v>692262.00000000012</v>
      </c>
      <c r="F11" s="739">
        <v>697849.50000000012</v>
      </c>
      <c r="G11" s="739">
        <v>707402</v>
      </c>
      <c r="H11" s="739">
        <v>716752.99999999988</v>
      </c>
      <c r="I11" s="739">
        <v>729719.33333333326</v>
      </c>
      <c r="J11" s="739">
        <v>738746.83333333349</v>
      </c>
      <c r="K11" s="739">
        <v>739015</v>
      </c>
      <c r="L11" s="739">
        <v>735529.66666666674</v>
      </c>
      <c r="M11" s="739">
        <v>723949.66666666663</v>
      </c>
      <c r="N11" s="739">
        <v>701125.66666666663</v>
      </c>
      <c r="O11" s="739">
        <v>693244.16666666663</v>
      </c>
      <c r="P11" s="739">
        <v>692818.66666666663</v>
      </c>
      <c r="Q11" s="739">
        <v>693470</v>
      </c>
      <c r="R11" s="739">
        <v>707764.83333333349</v>
      </c>
      <c r="S11" s="739">
        <v>708077.16666666674</v>
      </c>
      <c r="T11" s="739">
        <v>700412.33333333337</v>
      </c>
      <c r="V11" s="160"/>
    </row>
    <row r="12" spans="1:22" s="222" customFormat="1" ht="19.899999999999999" customHeight="1">
      <c r="A12" s="1205"/>
      <c r="B12" s="42" t="s">
        <v>221</v>
      </c>
      <c r="C12" s="736">
        <v>61642.833333333328</v>
      </c>
      <c r="D12" s="736">
        <v>62256.5</v>
      </c>
      <c r="E12" s="736">
        <v>62314</v>
      </c>
      <c r="F12" s="736">
        <v>62225.5</v>
      </c>
      <c r="G12" s="736">
        <v>62276.666666666672</v>
      </c>
      <c r="H12" s="736">
        <v>62436.333333333328</v>
      </c>
      <c r="I12" s="736">
        <v>62706.833333333336</v>
      </c>
      <c r="J12" s="736">
        <v>61978.5</v>
      </c>
      <c r="K12" s="736">
        <v>60700.833333333328</v>
      </c>
      <c r="L12" s="736">
        <v>58993.166666666672</v>
      </c>
      <c r="M12" s="736">
        <v>56972.833333333336</v>
      </c>
      <c r="N12" s="736">
        <v>53052</v>
      </c>
      <c r="O12" s="736">
        <v>52234.833333333328</v>
      </c>
      <c r="P12" s="736">
        <v>52714.333333333336</v>
      </c>
      <c r="Q12" s="736">
        <v>53384.666666666664</v>
      </c>
      <c r="R12" s="736">
        <v>54905.5</v>
      </c>
      <c r="S12" s="736">
        <v>57270.833333333328</v>
      </c>
      <c r="T12" s="736">
        <v>57577.666666666664</v>
      </c>
      <c r="V12" s="160"/>
    </row>
    <row r="13" spans="1:22" s="222" customFormat="1" ht="19.899999999999999" customHeight="1">
      <c r="A13" s="1203" t="s">
        <v>1088</v>
      </c>
      <c r="B13" s="42" t="s">
        <v>290</v>
      </c>
      <c r="C13" s="737">
        <v>7.2843183451938325</v>
      </c>
      <c r="D13" s="737">
        <v>7.2478097111414161</v>
      </c>
      <c r="E13" s="737">
        <v>7.5149942406228076</v>
      </c>
      <c r="F13" s="737">
        <v>8.25595483776479</v>
      </c>
      <c r="G13" s="737">
        <v>9.4433313478096075</v>
      </c>
      <c r="H13" s="737">
        <v>9.6395473157100522</v>
      </c>
      <c r="I13" s="737">
        <v>9.7567825486391904</v>
      </c>
      <c r="J13" s="737">
        <v>8.322380994769059</v>
      </c>
      <c r="K13" s="737">
        <v>6.9955890020998046</v>
      </c>
      <c r="L13" s="737">
        <v>5.428431379132058</v>
      </c>
      <c r="M13" s="737">
        <v>3.8559444649911865</v>
      </c>
      <c r="N13" s="737">
        <v>3.5461158887522699</v>
      </c>
      <c r="O13" s="737">
        <v>3.4694362065565985</v>
      </c>
      <c r="P13" s="737">
        <v>2.1284499989904906</v>
      </c>
      <c r="Q13" s="737">
        <v>1.9468788550247598</v>
      </c>
      <c r="R13" s="737">
        <v>1.6557640750670239</v>
      </c>
      <c r="S13" s="737">
        <v>1.4737667473494018</v>
      </c>
      <c r="T13" s="737">
        <v>1.4798077209373106</v>
      </c>
      <c r="V13" s="160"/>
    </row>
    <row r="14" spans="1:22" s="222" customFormat="1" ht="19.899999999999999" customHeight="1">
      <c r="A14" s="1204"/>
      <c r="B14" s="42" t="s">
        <v>291</v>
      </c>
      <c r="C14" s="740">
        <v>3.9121762385307552</v>
      </c>
      <c r="D14" s="740">
        <v>4.1187259932272759</v>
      </c>
      <c r="E14" s="740">
        <v>4.198843790356829</v>
      </c>
      <c r="F14" s="740">
        <v>4.7796838716657382</v>
      </c>
      <c r="G14" s="740">
        <v>5.193652265614177</v>
      </c>
      <c r="H14" s="740">
        <v>5.3544247460422216</v>
      </c>
      <c r="I14" s="740">
        <v>5.6669733294718796</v>
      </c>
      <c r="J14" s="740">
        <v>5.5672658269713944</v>
      </c>
      <c r="K14" s="740">
        <v>5.5575326617186382</v>
      </c>
      <c r="L14" s="740">
        <v>5.4681682905153606</v>
      </c>
      <c r="M14" s="740">
        <v>5.4470637691662729</v>
      </c>
      <c r="N14" s="740">
        <v>5.4726280642985072</v>
      </c>
      <c r="O14" s="740">
        <v>5.3072210007777443</v>
      </c>
      <c r="P14" s="740">
        <v>5.4162801618124226</v>
      </c>
      <c r="Q14" s="740">
        <v>5.3682206872683746</v>
      </c>
      <c r="R14" s="740">
        <v>5.2041297144602403</v>
      </c>
      <c r="S14" s="740">
        <v>4.3239637487722025</v>
      </c>
      <c r="T14" s="740">
        <v>4.2510673474719889</v>
      </c>
      <c r="V14" s="160"/>
    </row>
    <row r="15" spans="1:22" s="222" customFormat="1" ht="19.899999999999999" customHeight="1">
      <c r="A15" s="1205"/>
      <c r="B15" s="42" t="s">
        <v>221</v>
      </c>
      <c r="C15" s="737">
        <v>6.7599099111278154</v>
      </c>
      <c r="D15" s="737">
        <v>7.612056572406094</v>
      </c>
      <c r="E15" s="737">
        <v>7.4381358924158301</v>
      </c>
      <c r="F15" s="737">
        <v>9.3611140127439718</v>
      </c>
      <c r="G15" s="737">
        <v>10.943103355992077</v>
      </c>
      <c r="H15" s="737">
        <v>11.349161012017577</v>
      </c>
      <c r="I15" s="737">
        <v>10.695804019232353</v>
      </c>
      <c r="J15" s="737">
        <v>10.384246149874553</v>
      </c>
      <c r="K15" s="737">
        <v>9.6621408272813412</v>
      </c>
      <c r="L15" s="737">
        <v>9.5756853194861549</v>
      </c>
      <c r="M15" s="737">
        <v>9.6765417435795413</v>
      </c>
      <c r="N15" s="737">
        <v>10.600919852220462</v>
      </c>
      <c r="O15" s="737">
        <v>10.251779623431363</v>
      </c>
      <c r="P15" s="737">
        <v>8.8230272601379767</v>
      </c>
      <c r="Q15" s="737">
        <v>8.408781547760281</v>
      </c>
      <c r="R15" s="737">
        <v>7.9627723998506523</v>
      </c>
      <c r="S15" s="737">
        <v>7.4767551837031654</v>
      </c>
      <c r="T15" s="737">
        <v>6.2107414333103694</v>
      </c>
      <c r="V15" s="160"/>
    </row>
    <row r="16" spans="1:22" s="222" customFormat="1" ht="19.899999999999999" customHeight="1">
      <c r="A16" s="1203" t="s">
        <v>297</v>
      </c>
      <c r="B16" s="42" t="s">
        <v>290</v>
      </c>
      <c r="C16" s="740">
        <v>59.976577090950364</v>
      </c>
      <c r="D16" s="740">
        <v>58.891318444085471</v>
      </c>
      <c r="E16" s="740">
        <v>55.793668657072118</v>
      </c>
      <c r="F16" s="740">
        <v>55.579906000772226</v>
      </c>
      <c r="G16" s="740">
        <v>56.414144149022583</v>
      </c>
      <c r="H16" s="740">
        <v>53.764899502572163</v>
      </c>
      <c r="I16" s="740">
        <v>59.908238213826174</v>
      </c>
      <c r="J16" s="740">
        <v>66.265505631509228</v>
      </c>
      <c r="K16" s="740">
        <v>67.095787708394994</v>
      </c>
      <c r="L16" s="740">
        <v>65.970307600367974</v>
      </c>
      <c r="M16" s="740">
        <v>70.26212313705949</v>
      </c>
      <c r="N16" s="740">
        <v>76.506667194737531</v>
      </c>
      <c r="O16" s="740">
        <v>80.448910117378162</v>
      </c>
      <c r="P16" s="740">
        <v>76.322558501080181</v>
      </c>
      <c r="Q16" s="740">
        <v>74.258519787421875</v>
      </c>
      <c r="R16" s="740">
        <v>68.89544235924933</v>
      </c>
      <c r="S16" s="740">
        <v>65.724269593972664</v>
      </c>
      <c r="T16" s="740">
        <v>65.040080193470047</v>
      </c>
      <c r="V16" s="160"/>
    </row>
    <row r="17" spans="1:22" s="222" customFormat="1" ht="19.899999999999999" customHeight="1">
      <c r="A17" s="1204"/>
      <c r="B17" s="42" t="s">
        <v>291</v>
      </c>
      <c r="C17" s="737">
        <v>72.080495264549882</v>
      </c>
      <c r="D17" s="737">
        <v>70.484431259468806</v>
      </c>
      <c r="E17" s="737">
        <v>64.39064978288566</v>
      </c>
      <c r="F17" s="737">
        <v>61.688086041474541</v>
      </c>
      <c r="G17" s="737">
        <v>62.506750051597251</v>
      </c>
      <c r="H17" s="737">
        <v>59.566963793663938</v>
      </c>
      <c r="I17" s="737">
        <v>61.074577531635455</v>
      </c>
      <c r="J17" s="737">
        <v>66.983028240842984</v>
      </c>
      <c r="K17" s="737">
        <v>67.183345398943189</v>
      </c>
      <c r="L17" s="737">
        <v>62.379944792618822</v>
      </c>
      <c r="M17" s="737">
        <v>63.879579105177207</v>
      </c>
      <c r="N17" s="737">
        <v>69.501948533239641</v>
      </c>
      <c r="O17" s="737">
        <v>69.044937269576749</v>
      </c>
      <c r="P17" s="737">
        <v>66.730447986389891</v>
      </c>
      <c r="Q17" s="737">
        <v>66.252902072187695</v>
      </c>
      <c r="R17" s="737">
        <v>65.210643177383048</v>
      </c>
      <c r="S17" s="737">
        <v>65.205604944658802</v>
      </c>
      <c r="T17" s="737">
        <v>66.975405439748101</v>
      </c>
      <c r="V17" s="160"/>
    </row>
    <row r="18" spans="1:22" s="222" customFormat="1" ht="19.899999999999999" customHeight="1">
      <c r="A18" s="1205"/>
      <c r="B18" s="42" t="s">
        <v>221</v>
      </c>
      <c r="C18" s="740">
        <v>70.217408349713537</v>
      </c>
      <c r="D18" s="740">
        <v>67.594548360412162</v>
      </c>
      <c r="E18" s="740">
        <v>62.947331257823279</v>
      </c>
      <c r="F18" s="740">
        <v>60.462350644028575</v>
      </c>
      <c r="G18" s="740">
        <v>64.261628218166251</v>
      </c>
      <c r="H18" s="740">
        <v>62.298661569919233</v>
      </c>
      <c r="I18" s="740">
        <v>65.930613622651435</v>
      </c>
      <c r="J18" s="740">
        <v>70.559952241503098</v>
      </c>
      <c r="K18" s="740">
        <v>72.555840803942843</v>
      </c>
      <c r="L18" s="740">
        <v>69.079187137493321</v>
      </c>
      <c r="M18" s="740">
        <v>72.529304902629036</v>
      </c>
      <c r="N18" s="740">
        <v>76.916987106989367</v>
      </c>
      <c r="O18" s="740">
        <v>74.892552543162466</v>
      </c>
      <c r="P18" s="740">
        <v>71.872292798290147</v>
      </c>
      <c r="Q18" s="740">
        <v>69.806561184859575</v>
      </c>
      <c r="R18" s="740">
        <v>69.036799592026298</v>
      </c>
      <c r="S18" s="740">
        <v>65.949799927246275</v>
      </c>
      <c r="T18" s="740">
        <v>65.285729999478974</v>
      </c>
      <c r="V18" s="160"/>
    </row>
    <row r="20" spans="1:22" s="464" customFormat="1" ht="15" customHeight="1">
      <c r="A20" s="464" t="s">
        <v>298</v>
      </c>
      <c r="V20" s="374"/>
    </row>
    <row r="21" spans="1:22" s="464" customFormat="1" ht="15" customHeight="1">
      <c r="A21" s="1142" t="s">
        <v>299</v>
      </c>
      <c r="B21" s="1142"/>
      <c r="C21" s="1142"/>
      <c r="D21" s="1142"/>
      <c r="E21" s="1142"/>
      <c r="F21" s="1142"/>
      <c r="G21" s="1142"/>
      <c r="H21" s="1142"/>
      <c r="I21" s="1142"/>
      <c r="J21" s="1142"/>
      <c r="K21" s="1142"/>
      <c r="L21" s="1142"/>
      <c r="M21" s="1142"/>
      <c r="N21" s="1142"/>
      <c r="O21" s="1142"/>
      <c r="P21" s="1142"/>
      <c r="Q21" s="1142"/>
      <c r="R21" s="1142"/>
      <c r="S21" s="1142"/>
      <c r="T21" s="1142"/>
      <c r="V21" s="374"/>
    </row>
  </sheetData>
  <sheetProtection algorithmName="SHA-512" hashValue="JZrYoQALL09H2ou91sgYY05gRpfS+l3XwLG6giHK83KDT4MggMR1KcAY/qigYcaKtTaCPTEKpjZcA5JWB5KP/g==" saltValue="mmOsBKyGs2B4Yny2WU2Tww==" spinCount="100000" sheet="1" objects="1" scenarios="1"/>
  <mergeCells count="8">
    <mergeCell ref="A1:T1"/>
    <mergeCell ref="A21:T21"/>
    <mergeCell ref="A16:A18"/>
    <mergeCell ref="A3:A5"/>
    <mergeCell ref="A6:A9"/>
    <mergeCell ref="B9:T9"/>
    <mergeCell ref="A10:A12"/>
    <mergeCell ref="A13:A15"/>
  </mergeCells>
  <hyperlinks>
    <hyperlink ref="V1" location="Inhalt!A1" display="Zurück zum Inhaltsverzeichnis"/>
  </hyperlinks>
  <pageMargins left="0.7" right="0.7" top="0.78740157499999996" bottom="0.78740157499999996"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25"/>
  <sheetViews>
    <sheetView zoomScaleNormal="100" workbookViewId="0">
      <selection sqref="A1:J1"/>
    </sheetView>
  </sheetViews>
  <sheetFormatPr baseColWidth="10" defaultColWidth="10.88671875" defaultRowHeight="9"/>
  <cols>
    <col min="1" max="10" width="10.88671875" style="388"/>
    <col min="11" max="11" width="2.77734375" style="388" customWidth="1"/>
    <col min="12" max="12" width="17.21875" style="160" bestFit="1" customWidth="1"/>
    <col min="13" max="16384" width="10.88671875" style="388"/>
  </cols>
  <sheetData>
    <row r="1" spans="1:12" s="263" customFormat="1" ht="32.25" customHeight="1">
      <c r="A1" s="1143" t="s">
        <v>1092</v>
      </c>
      <c r="B1" s="1143"/>
      <c r="C1" s="1143"/>
      <c r="D1" s="1143"/>
      <c r="E1" s="1143"/>
      <c r="F1" s="1143"/>
      <c r="G1" s="1143"/>
      <c r="H1" s="1143"/>
      <c r="I1" s="1143"/>
      <c r="J1" s="1143"/>
      <c r="L1" s="283" t="s">
        <v>919</v>
      </c>
    </row>
    <row r="2" spans="1:12" ht="50.25" customHeight="1">
      <c r="A2" s="217"/>
      <c r="B2" s="1209" t="s">
        <v>300</v>
      </c>
      <c r="C2" s="1209"/>
      <c r="D2" s="1209"/>
      <c r="E2" s="1209" t="s">
        <v>268</v>
      </c>
      <c r="F2" s="1209"/>
      <c r="G2" s="1209"/>
      <c r="H2" s="1209" t="s">
        <v>269</v>
      </c>
      <c r="I2" s="1209"/>
      <c r="J2" s="1210"/>
    </row>
    <row r="3" spans="1:12">
      <c r="A3" s="331" t="s">
        <v>22</v>
      </c>
      <c r="B3" s="332" t="s">
        <v>270</v>
      </c>
      <c r="C3" s="332" t="s">
        <v>271</v>
      </c>
      <c r="D3" s="332" t="s">
        <v>272</v>
      </c>
      <c r="E3" s="332" t="s">
        <v>270</v>
      </c>
      <c r="F3" s="332" t="s">
        <v>271</v>
      </c>
      <c r="G3" s="332" t="s">
        <v>272</v>
      </c>
      <c r="H3" s="332" t="s">
        <v>270</v>
      </c>
      <c r="I3" s="332" t="s">
        <v>271</v>
      </c>
      <c r="J3" s="333" t="s">
        <v>272</v>
      </c>
    </row>
    <row r="4" spans="1:12">
      <c r="A4" s="212" t="s">
        <v>4</v>
      </c>
      <c r="B4" s="736">
        <v>29482</v>
      </c>
      <c r="C4" s="736">
        <v>39143</v>
      </c>
      <c r="D4" s="736">
        <v>51312</v>
      </c>
      <c r="E4" s="736">
        <v>203115</v>
      </c>
      <c r="F4" s="736">
        <v>208566</v>
      </c>
      <c r="G4" s="736">
        <v>211265</v>
      </c>
      <c r="H4" s="737">
        <v>14.51492996578293</v>
      </c>
      <c r="I4" s="737">
        <v>18.767680254691559</v>
      </c>
      <c r="J4" s="738">
        <v>24.287979551747803</v>
      </c>
    </row>
    <row r="5" spans="1:12">
      <c r="A5" s="214" t="s">
        <v>5</v>
      </c>
      <c r="B5" s="739">
        <v>4272</v>
      </c>
      <c r="C5" s="739">
        <v>5627</v>
      </c>
      <c r="D5" s="739">
        <v>6485</v>
      </c>
      <c r="E5" s="739">
        <v>31896</v>
      </c>
      <c r="F5" s="739">
        <v>35794</v>
      </c>
      <c r="G5" s="739">
        <v>32116</v>
      </c>
      <c r="H5" s="740">
        <v>13.393528969149738</v>
      </c>
      <c r="I5" s="740">
        <v>15.720511817623064</v>
      </c>
      <c r="J5" s="741">
        <v>20.192427450491969</v>
      </c>
    </row>
    <row r="6" spans="1:12">
      <c r="A6" s="212" t="s">
        <v>6</v>
      </c>
      <c r="B6" s="736">
        <v>5120</v>
      </c>
      <c r="C6" s="736">
        <v>5906</v>
      </c>
      <c r="D6" s="736">
        <v>6904</v>
      </c>
      <c r="E6" s="736">
        <v>26699</v>
      </c>
      <c r="F6" s="736">
        <v>27048</v>
      </c>
      <c r="G6" s="736">
        <v>27596</v>
      </c>
      <c r="H6" s="737">
        <v>19.176748192816209</v>
      </c>
      <c r="I6" s="737">
        <v>21.835255841467021</v>
      </c>
      <c r="J6" s="738">
        <v>25.018118567908392</v>
      </c>
    </row>
    <row r="7" spans="1:12">
      <c r="A7" s="214" t="s">
        <v>7</v>
      </c>
      <c r="B7" s="739">
        <v>1315</v>
      </c>
      <c r="C7" s="739">
        <v>2805</v>
      </c>
      <c r="D7" s="739">
        <v>3622</v>
      </c>
      <c r="E7" s="739">
        <v>9717</v>
      </c>
      <c r="F7" s="739">
        <v>11913</v>
      </c>
      <c r="G7" s="739">
        <v>12155</v>
      </c>
      <c r="H7" s="740">
        <v>13.532983431100135</v>
      </c>
      <c r="I7" s="740">
        <v>23.545706371191137</v>
      </c>
      <c r="J7" s="741">
        <v>29.798436857260384</v>
      </c>
    </row>
    <row r="8" spans="1:12">
      <c r="A8" s="212" t="s">
        <v>8</v>
      </c>
      <c r="B8" s="736">
        <v>2249</v>
      </c>
      <c r="C8" s="736">
        <v>1727</v>
      </c>
      <c r="D8" s="736">
        <v>1817</v>
      </c>
      <c r="E8" s="736">
        <v>7366</v>
      </c>
      <c r="F8" s="736">
        <v>5531</v>
      </c>
      <c r="G8" s="736">
        <v>5602</v>
      </c>
      <c r="H8" s="737">
        <v>30.532174857453164</v>
      </c>
      <c r="I8" s="737">
        <v>31.224010124751402</v>
      </c>
      <c r="J8" s="738">
        <v>32.434844698322031</v>
      </c>
    </row>
    <row r="9" spans="1:12">
      <c r="A9" s="214" t="s">
        <v>9</v>
      </c>
      <c r="B9" s="739">
        <v>467</v>
      </c>
      <c r="C9" s="739">
        <v>486</v>
      </c>
      <c r="D9" s="739">
        <v>456</v>
      </c>
      <c r="E9" s="739">
        <v>1290</v>
      </c>
      <c r="F9" s="739">
        <v>1691</v>
      </c>
      <c r="G9" s="739">
        <v>1300</v>
      </c>
      <c r="H9" s="740">
        <v>36.201550387596896</v>
      </c>
      <c r="I9" s="740">
        <v>28.74039030159669</v>
      </c>
      <c r="J9" s="741">
        <v>35.07692307692308</v>
      </c>
    </row>
    <row r="10" spans="1:12">
      <c r="A10" s="212" t="s">
        <v>10</v>
      </c>
      <c r="B10" s="736">
        <v>1311</v>
      </c>
      <c r="C10" s="736">
        <v>1693</v>
      </c>
      <c r="D10" s="736">
        <v>1782</v>
      </c>
      <c r="E10" s="736">
        <v>4178</v>
      </c>
      <c r="F10" s="736">
        <v>4490</v>
      </c>
      <c r="G10" s="736">
        <v>4384</v>
      </c>
      <c r="H10" s="737">
        <v>31.378650071804692</v>
      </c>
      <c r="I10" s="737">
        <v>37.706013363028951</v>
      </c>
      <c r="J10" s="738">
        <v>40.647810218978101</v>
      </c>
    </row>
    <row r="11" spans="1:12">
      <c r="A11" s="214" t="s">
        <v>11</v>
      </c>
      <c r="B11" s="739">
        <v>1484</v>
      </c>
      <c r="C11" s="739">
        <v>2523</v>
      </c>
      <c r="D11" s="739">
        <v>2591</v>
      </c>
      <c r="E11" s="739">
        <v>6233</v>
      </c>
      <c r="F11" s="739">
        <v>13628</v>
      </c>
      <c r="G11" s="739">
        <v>12069</v>
      </c>
      <c r="H11" s="740"/>
      <c r="I11" s="740">
        <v>18.513354857646021</v>
      </c>
      <c r="J11" s="741">
        <v>21.468224376501784</v>
      </c>
    </row>
    <row r="12" spans="1:12">
      <c r="A12" s="212" t="s">
        <v>12</v>
      </c>
      <c r="B12" s="736">
        <v>585</v>
      </c>
      <c r="C12" s="736">
        <v>534</v>
      </c>
      <c r="D12" s="736">
        <v>952</v>
      </c>
      <c r="E12" s="736">
        <v>4211</v>
      </c>
      <c r="F12" s="736" t="s">
        <v>233</v>
      </c>
      <c r="G12" s="736">
        <v>3693</v>
      </c>
      <c r="H12" s="737">
        <v>13.892187128947993</v>
      </c>
      <c r="I12" s="737"/>
      <c r="J12" s="738">
        <v>25.778499864608719</v>
      </c>
    </row>
    <row r="13" spans="1:12">
      <c r="A13" s="214" t="s">
        <v>13</v>
      </c>
      <c r="B13" s="739">
        <v>1717</v>
      </c>
      <c r="C13" s="739">
        <v>2470</v>
      </c>
      <c r="D13" s="739">
        <v>2937</v>
      </c>
      <c r="E13" s="739">
        <v>18899</v>
      </c>
      <c r="F13" s="739">
        <v>20271</v>
      </c>
      <c r="G13" s="739">
        <v>20390</v>
      </c>
      <c r="H13" s="740">
        <v>9.0851367797237952</v>
      </c>
      <c r="I13" s="740">
        <v>12.184894677124957</v>
      </c>
      <c r="J13" s="741">
        <v>14.404119666503187</v>
      </c>
    </row>
    <row r="14" spans="1:12">
      <c r="A14" s="212" t="s">
        <v>14</v>
      </c>
      <c r="B14" s="736">
        <v>4255</v>
      </c>
      <c r="C14" s="736">
        <v>3637</v>
      </c>
      <c r="D14" s="736">
        <v>10905</v>
      </c>
      <c r="E14" s="736">
        <v>40982</v>
      </c>
      <c r="F14" s="736">
        <v>38161</v>
      </c>
      <c r="G14" s="736">
        <v>45763</v>
      </c>
      <c r="H14" s="737">
        <v>10.38260699819433</v>
      </c>
      <c r="I14" s="737">
        <v>9.53067267629255</v>
      </c>
      <c r="J14" s="738">
        <v>23.829294408146321</v>
      </c>
    </row>
    <row r="15" spans="1:12">
      <c r="A15" s="214" t="s">
        <v>15</v>
      </c>
      <c r="B15" s="739">
        <v>1341</v>
      </c>
      <c r="C15" s="739">
        <v>3131</v>
      </c>
      <c r="D15" s="739">
        <v>3412</v>
      </c>
      <c r="E15" s="739">
        <v>9981</v>
      </c>
      <c r="F15" s="739">
        <v>12371</v>
      </c>
      <c r="G15" s="739">
        <v>12220</v>
      </c>
      <c r="H15" s="740">
        <v>13.435527502254283</v>
      </c>
      <c r="I15" s="740">
        <v>25.309190849567536</v>
      </c>
      <c r="J15" s="741">
        <v>27.921440261865794</v>
      </c>
    </row>
    <row r="16" spans="1:12">
      <c r="A16" s="212" t="s">
        <v>16</v>
      </c>
      <c r="B16" s="736">
        <v>103</v>
      </c>
      <c r="C16" s="736">
        <v>634</v>
      </c>
      <c r="D16" s="736">
        <v>651</v>
      </c>
      <c r="E16" s="736">
        <v>1186</v>
      </c>
      <c r="F16" s="736">
        <v>1953</v>
      </c>
      <c r="G16" s="736">
        <v>2075</v>
      </c>
      <c r="H16" s="737">
        <v>8.6846543001686349</v>
      </c>
      <c r="I16" s="737">
        <v>32.462877624167945</v>
      </c>
      <c r="J16" s="738">
        <v>31.373493975903617</v>
      </c>
    </row>
    <row r="17" spans="1:12">
      <c r="A17" s="214" t="s">
        <v>17</v>
      </c>
      <c r="B17" s="739">
        <v>1129</v>
      </c>
      <c r="C17" s="739">
        <v>2780</v>
      </c>
      <c r="D17" s="739">
        <v>2620</v>
      </c>
      <c r="E17" s="739">
        <v>17129</v>
      </c>
      <c r="F17" s="739">
        <v>12718</v>
      </c>
      <c r="G17" s="739">
        <v>11406</v>
      </c>
      <c r="H17" s="740">
        <v>6.5911611886274741</v>
      </c>
      <c r="I17" s="740">
        <v>21.8587828274886</v>
      </c>
      <c r="J17" s="741">
        <v>22.970366473785727</v>
      </c>
    </row>
    <row r="18" spans="1:12">
      <c r="A18" s="212" t="s">
        <v>18</v>
      </c>
      <c r="B18" s="736">
        <v>1190</v>
      </c>
      <c r="C18" s="736">
        <v>1667</v>
      </c>
      <c r="D18" s="736">
        <v>1900</v>
      </c>
      <c r="E18" s="736">
        <v>9451</v>
      </c>
      <c r="F18" s="736">
        <v>6860</v>
      </c>
      <c r="G18" s="736">
        <v>6240</v>
      </c>
      <c r="H18" s="737">
        <v>12.591260184107503</v>
      </c>
      <c r="I18" s="737">
        <v>24.300291545189502</v>
      </c>
      <c r="J18" s="738">
        <v>30.448717948717945</v>
      </c>
    </row>
    <row r="19" spans="1:12">
      <c r="A19" s="214" t="s">
        <v>19</v>
      </c>
      <c r="B19" s="739">
        <v>1499</v>
      </c>
      <c r="C19" s="739">
        <v>2238</v>
      </c>
      <c r="D19" s="739">
        <v>2593</v>
      </c>
      <c r="E19" s="739">
        <v>5706</v>
      </c>
      <c r="F19" s="739">
        <v>7214</v>
      </c>
      <c r="G19" s="739">
        <v>8420</v>
      </c>
      <c r="H19" s="740">
        <v>26.270592358920435</v>
      </c>
      <c r="I19" s="740">
        <v>31.023010812309398</v>
      </c>
      <c r="J19" s="741">
        <v>30.795724465558195</v>
      </c>
    </row>
    <row r="20" spans="1:12">
      <c r="A20" s="212" t="s">
        <v>20</v>
      </c>
      <c r="B20" s="736">
        <v>1445</v>
      </c>
      <c r="C20" s="736">
        <v>1819</v>
      </c>
      <c r="D20" s="736">
        <v>1685</v>
      </c>
      <c r="E20" s="736">
        <v>8191</v>
      </c>
      <c r="F20" s="736">
        <v>6165</v>
      </c>
      <c r="G20" s="736">
        <v>5836</v>
      </c>
      <c r="H20" s="737">
        <v>17.641313636918568</v>
      </c>
      <c r="I20" s="737">
        <v>29.505271695052716</v>
      </c>
      <c r="J20" s="738">
        <v>28.872515421521587</v>
      </c>
    </row>
    <row r="22" spans="1:12" s="464" customFormat="1" ht="15" customHeight="1">
      <c r="A22" s="464" t="s">
        <v>265</v>
      </c>
      <c r="B22" s="509"/>
      <c r="C22" s="509"/>
      <c r="D22" s="509"/>
      <c r="E22" s="509"/>
      <c r="F22" s="509"/>
      <c r="G22" s="509"/>
      <c r="H22" s="509"/>
      <c r="I22" s="509"/>
      <c r="J22" s="509"/>
      <c r="L22" s="374"/>
    </row>
    <row r="23" spans="1:12">
      <c r="A23" s="219"/>
      <c r="B23" s="219"/>
      <c r="C23" s="219"/>
      <c r="D23" s="219"/>
      <c r="E23" s="219"/>
      <c r="F23" s="219"/>
      <c r="G23" s="219"/>
      <c r="H23" s="219"/>
      <c r="I23" s="219"/>
      <c r="J23" s="219"/>
    </row>
    <row r="25" spans="1:12" ht="21" customHeight="1"/>
  </sheetData>
  <sheetProtection algorithmName="SHA-512" hashValue="CZRnRem1RYf/xFgRL2xlZzbqXrnLdei1jAke6iLg2TgdLXX02c3rMhQ0YO6RBGoz6aOvd+SftqKRgCcCZ8s29w==" saltValue="7S5odkTkU/05xRtnidlKgg==" spinCount="100000" sheet="1" objects="1" scenarios="1"/>
  <mergeCells count="4">
    <mergeCell ref="B2:D2"/>
    <mergeCell ref="E2:G2"/>
    <mergeCell ref="H2:J2"/>
    <mergeCell ref="A1:J1"/>
  </mergeCells>
  <hyperlinks>
    <hyperlink ref="L1" location="Inhalt!A1" display="Zurück zum Inhaltsverzeichnis"/>
  </hyperlinks>
  <pageMargins left="0.7" right="0.7" top="0.78740157499999996" bottom="0.78740157499999996" header="0.3" footer="0.3"/>
  <pageSetup paperSize="9" orientation="portrait" horizontalDpi="300" verticalDpi="0" copies="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U11"/>
  <sheetViews>
    <sheetView zoomScaleNormal="100" workbookViewId="0">
      <selection sqref="A1:J1"/>
    </sheetView>
  </sheetViews>
  <sheetFormatPr baseColWidth="10" defaultColWidth="10.88671875" defaultRowHeight="9"/>
  <cols>
    <col min="1" max="1" width="20.6640625" style="388" customWidth="1"/>
    <col min="2" max="3" width="6.6640625" style="388" bestFit="1" customWidth="1"/>
    <col min="4" max="10" width="6.77734375" style="388" bestFit="1" customWidth="1"/>
    <col min="11" max="11" width="6.6640625" style="388" bestFit="1" customWidth="1"/>
    <col min="12" max="13" width="6.33203125" style="388" bestFit="1" customWidth="1"/>
    <col min="14" max="19" width="6.44140625" style="388" bestFit="1" customWidth="1"/>
    <col min="20" max="20" width="2.77734375" style="388" customWidth="1"/>
    <col min="21" max="21" width="17.21875" style="160" bestFit="1" customWidth="1"/>
    <col min="22" max="16384" width="10.88671875" style="388"/>
  </cols>
  <sheetData>
    <row r="1" spans="1:21" s="263" customFormat="1" ht="32.25" customHeight="1">
      <c r="A1" s="1200" t="s">
        <v>1095</v>
      </c>
      <c r="B1" s="1200"/>
      <c r="C1" s="1200"/>
      <c r="D1" s="1200"/>
      <c r="E1" s="1200"/>
      <c r="F1" s="1200"/>
      <c r="G1" s="1200"/>
      <c r="H1" s="1200"/>
      <c r="I1" s="1200"/>
      <c r="J1" s="1200"/>
      <c r="K1" s="1200"/>
      <c r="L1" s="1200"/>
      <c r="M1" s="1200"/>
      <c r="N1" s="1200"/>
      <c r="O1" s="1200"/>
      <c r="P1" s="1200"/>
      <c r="Q1" s="1200"/>
      <c r="R1" s="1200"/>
      <c r="S1" s="1200"/>
      <c r="U1" s="283" t="s">
        <v>919</v>
      </c>
    </row>
    <row r="2" spans="1:21">
      <c r="A2" s="331"/>
      <c r="B2" s="332" t="s">
        <v>275</v>
      </c>
      <c r="C2" s="332" t="s">
        <v>276</v>
      </c>
      <c r="D2" s="332" t="s">
        <v>277</v>
      </c>
      <c r="E2" s="332" t="s">
        <v>278</v>
      </c>
      <c r="F2" s="332" t="s">
        <v>279</v>
      </c>
      <c r="G2" s="332" t="s">
        <v>280</v>
      </c>
      <c r="H2" s="332" t="s">
        <v>281</v>
      </c>
      <c r="I2" s="332" t="s">
        <v>270</v>
      </c>
      <c r="J2" s="332" t="s">
        <v>282</v>
      </c>
      <c r="K2" s="332" t="s">
        <v>283</v>
      </c>
      <c r="L2" s="332" t="s">
        <v>284</v>
      </c>
      <c r="M2" s="332" t="s">
        <v>285</v>
      </c>
      <c r="N2" s="332" t="s">
        <v>271</v>
      </c>
      <c r="O2" s="332" t="s">
        <v>286</v>
      </c>
      <c r="P2" s="332" t="s">
        <v>287</v>
      </c>
      <c r="Q2" s="332" t="s">
        <v>288</v>
      </c>
      <c r="R2" s="332" t="s">
        <v>289</v>
      </c>
      <c r="S2" s="333" t="s">
        <v>272</v>
      </c>
    </row>
    <row r="3" spans="1:21">
      <c r="A3" s="212" t="s">
        <v>221</v>
      </c>
      <c r="B3" s="736">
        <v>3259</v>
      </c>
      <c r="C3" s="736">
        <v>3524</v>
      </c>
      <c r="D3" s="736">
        <v>3810</v>
      </c>
      <c r="E3" s="736">
        <v>4482</v>
      </c>
      <c r="F3" s="736">
        <v>4707</v>
      </c>
      <c r="G3" s="736">
        <v>4920</v>
      </c>
      <c r="H3" s="736">
        <v>4640</v>
      </c>
      <c r="I3" s="736">
        <v>6598</v>
      </c>
      <c r="J3" s="736">
        <v>5917</v>
      </c>
      <c r="K3" s="736">
        <v>6989</v>
      </c>
      <c r="L3" s="736">
        <v>8960</v>
      </c>
      <c r="M3" s="736">
        <v>9353</v>
      </c>
      <c r="N3" s="736">
        <v>8527</v>
      </c>
      <c r="O3" s="736">
        <v>8685</v>
      </c>
      <c r="P3" s="736">
        <v>8476</v>
      </c>
      <c r="Q3" s="736">
        <v>8560</v>
      </c>
      <c r="R3" s="736">
        <v>8771</v>
      </c>
      <c r="S3" s="742">
        <v>8974</v>
      </c>
    </row>
    <row r="4" spans="1:21">
      <c r="A4" s="214" t="s">
        <v>291</v>
      </c>
      <c r="B4" s="739">
        <v>13436</v>
      </c>
      <c r="C4" s="739">
        <v>13313</v>
      </c>
      <c r="D4" s="739">
        <v>14034</v>
      </c>
      <c r="E4" s="739">
        <v>18429</v>
      </c>
      <c r="F4" s="739">
        <v>16691</v>
      </c>
      <c r="G4" s="739">
        <v>16728</v>
      </c>
      <c r="H4" s="739">
        <v>17578</v>
      </c>
      <c r="I4" s="739">
        <v>15536</v>
      </c>
      <c r="J4" s="739">
        <v>16094</v>
      </c>
      <c r="K4" s="739">
        <v>17375</v>
      </c>
      <c r="L4" s="739">
        <v>18431</v>
      </c>
      <c r="M4" s="739">
        <v>20730</v>
      </c>
      <c r="N4" s="739">
        <v>22529</v>
      </c>
      <c r="O4" s="739">
        <v>24350</v>
      </c>
      <c r="P4" s="739">
        <v>24485</v>
      </c>
      <c r="Q4" s="739">
        <v>25033</v>
      </c>
      <c r="R4" s="739">
        <v>25110</v>
      </c>
      <c r="S4" s="743">
        <v>25573</v>
      </c>
    </row>
    <row r="5" spans="1:21">
      <c r="A5" s="212" t="s">
        <v>290</v>
      </c>
      <c r="B5" s="736">
        <v>1945</v>
      </c>
      <c r="C5" s="736">
        <v>2158</v>
      </c>
      <c r="D5" s="736">
        <v>2279</v>
      </c>
      <c r="E5" s="736">
        <v>2730</v>
      </c>
      <c r="F5" s="736">
        <v>2188</v>
      </c>
      <c r="G5" s="736">
        <v>2770</v>
      </c>
      <c r="H5" s="736">
        <v>2975</v>
      </c>
      <c r="I5" s="736">
        <v>3093</v>
      </c>
      <c r="J5" s="736">
        <v>3206</v>
      </c>
      <c r="K5" s="736">
        <v>3610</v>
      </c>
      <c r="L5" s="736">
        <v>3913</v>
      </c>
      <c r="M5" s="736">
        <v>4624</v>
      </c>
      <c r="N5" s="736">
        <v>4984</v>
      </c>
      <c r="O5" s="736">
        <v>5279</v>
      </c>
      <c r="P5" s="736">
        <v>5423</v>
      </c>
      <c r="Q5" s="736">
        <v>5417</v>
      </c>
      <c r="R5" s="736">
        <v>5384</v>
      </c>
      <c r="S5" s="742">
        <v>5860</v>
      </c>
    </row>
    <row r="6" spans="1:21">
      <c r="A6" s="1211" t="s">
        <v>21</v>
      </c>
      <c r="B6" s="1212"/>
      <c r="C6" s="1212"/>
      <c r="D6" s="1212"/>
      <c r="E6" s="1212"/>
      <c r="F6" s="1212"/>
      <c r="G6" s="1212"/>
      <c r="H6" s="1212"/>
      <c r="I6" s="1212"/>
      <c r="J6" s="1212"/>
      <c r="K6" s="1212"/>
      <c r="L6" s="1212"/>
      <c r="M6" s="1212"/>
      <c r="N6" s="1212"/>
      <c r="O6" s="1212"/>
      <c r="P6" s="1212"/>
      <c r="Q6" s="1212"/>
      <c r="R6" s="1212"/>
      <c r="S6" s="1213"/>
    </row>
    <row r="7" spans="1:21">
      <c r="A7" s="212" t="s">
        <v>221</v>
      </c>
      <c r="B7" s="748">
        <v>100</v>
      </c>
      <c r="C7" s="748">
        <v>108.13132862841361</v>
      </c>
      <c r="D7" s="748">
        <v>116.9070266953053</v>
      </c>
      <c r="E7" s="748">
        <v>137.52684872660325</v>
      </c>
      <c r="F7" s="748">
        <v>144.43080699601106</v>
      </c>
      <c r="G7" s="748">
        <v>150.9665541577171</v>
      </c>
      <c r="H7" s="748">
        <v>142.37496164467629</v>
      </c>
      <c r="I7" s="748">
        <v>202.45474071801164</v>
      </c>
      <c r="J7" s="748">
        <v>181.55876035593741</v>
      </c>
      <c r="K7" s="748">
        <v>214.45228597729366</v>
      </c>
      <c r="L7" s="748">
        <v>274.93096041730593</v>
      </c>
      <c r="M7" s="748">
        <v>286.98987419453823</v>
      </c>
      <c r="N7" s="748">
        <v>261.6446762810678</v>
      </c>
      <c r="O7" s="748">
        <v>266.49278919914082</v>
      </c>
      <c r="P7" s="748">
        <v>260.07977907333537</v>
      </c>
      <c r="Q7" s="748">
        <v>262.65725682724764</v>
      </c>
      <c r="R7" s="748">
        <v>269.13163547100339</v>
      </c>
      <c r="S7" s="749">
        <v>275.36054004295795</v>
      </c>
    </row>
    <row r="8" spans="1:21">
      <c r="A8" s="214" t="s">
        <v>291</v>
      </c>
      <c r="B8" s="750">
        <v>100</v>
      </c>
      <c r="C8" s="750">
        <v>99.084548972908607</v>
      </c>
      <c r="D8" s="750">
        <v>104.45072938374516</v>
      </c>
      <c r="E8" s="750">
        <v>137.16135754688895</v>
      </c>
      <c r="F8" s="750">
        <v>124.22596010717474</v>
      </c>
      <c r="G8" s="750">
        <v>124.50133968442989</v>
      </c>
      <c r="H8" s="750">
        <v>130.82762727002086</v>
      </c>
      <c r="I8" s="750">
        <v>115.62965168204822</v>
      </c>
      <c r="J8" s="750">
        <v>119.78267341470676</v>
      </c>
      <c r="K8" s="750">
        <v>129.31676094075618</v>
      </c>
      <c r="L8" s="750">
        <v>137.17624292944328</v>
      </c>
      <c r="M8" s="750">
        <v>154.2869901756475</v>
      </c>
      <c r="N8" s="750">
        <v>167.67639178326883</v>
      </c>
      <c r="O8" s="750">
        <v>181.22953259898779</v>
      </c>
      <c r="P8" s="750">
        <v>182.23429592140519</v>
      </c>
      <c r="Q8" s="750">
        <v>186.31289074129205</v>
      </c>
      <c r="R8" s="750">
        <v>186.88597796963381</v>
      </c>
      <c r="S8" s="751">
        <v>190.33194403096158</v>
      </c>
    </row>
    <row r="9" spans="1:21">
      <c r="A9" s="212" t="s">
        <v>290</v>
      </c>
      <c r="B9" s="748">
        <v>100</v>
      </c>
      <c r="C9" s="748">
        <v>110.95115681233933</v>
      </c>
      <c r="D9" s="748">
        <v>117.17223650385604</v>
      </c>
      <c r="E9" s="748">
        <v>140.35989717223651</v>
      </c>
      <c r="F9" s="748">
        <v>112.49357326478149</v>
      </c>
      <c r="G9" s="748">
        <v>142.4164524421594</v>
      </c>
      <c r="H9" s="748">
        <v>152.95629820051414</v>
      </c>
      <c r="I9" s="748">
        <v>159.02313624678663</v>
      </c>
      <c r="J9" s="748">
        <v>164.83290488431876</v>
      </c>
      <c r="K9" s="748">
        <v>185.60411311053983</v>
      </c>
      <c r="L9" s="748">
        <v>201.18251928020564</v>
      </c>
      <c r="M9" s="748">
        <v>237.73778920308484</v>
      </c>
      <c r="N9" s="748">
        <v>256.24678663239075</v>
      </c>
      <c r="O9" s="748">
        <v>271.41388174807196</v>
      </c>
      <c r="P9" s="748">
        <v>278.81748071979433</v>
      </c>
      <c r="Q9" s="748">
        <v>278.50899742930591</v>
      </c>
      <c r="R9" s="748">
        <v>276.81233933161951</v>
      </c>
      <c r="S9" s="749">
        <v>301.28534704370179</v>
      </c>
    </row>
    <row r="11" spans="1:21" s="464" customFormat="1" ht="15" customHeight="1">
      <c r="A11" s="464" t="s">
        <v>265</v>
      </c>
      <c r="U11" s="374"/>
    </row>
  </sheetData>
  <sheetProtection algorithmName="SHA-512" hashValue="INsoE5rWSsEkd5w5RQVrltMTgTvbfLXZLd6xvhenyo2vhQbaR2dXXSAyCxcPfRQ7XlvOwNkKTuxBvLcI3V7KaQ==" saltValue="fnvuRJaJsCSMkAWYLRXS9Q==" spinCount="100000" sheet="1" objects="1" scenarios="1"/>
  <mergeCells count="2">
    <mergeCell ref="A6:S6"/>
    <mergeCell ref="A1:S1"/>
  </mergeCells>
  <hyperlinks>
    <hyperlink ref="U1" location="Inhalt!A1" display="Zurück zum Inhaltsverzeichnis"/>
  </hyperlinks>
  <pageMargins left="0.7" right="0.7" top="0.78740157499999996" bottom="0.78740157499999996" header="0.3" footer="0.3"/>
  <pageSetup paperSize="9" orientation="portrait" horizontalDpi="300" verticalDpi="0" copies="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22"/>
  <sheetViews>
    <sheetView zoomScaleNormal="100" workbookViewId="0">
      <selection sqref="A1:J1"/>
    </sheetView>
  </sheetViews>
  <sheetFormatPr baseColWidth="10" defaultColWidth="10.88671875" defaultRowHeight="9"/>
  <cols>
    <col min="1" max="10" width="10.88671875" style="388"/>
    <col min="11" max="11" width="2.77734375" style="388" customWidth="1"/>
    <col min="12" max="12" width="17.21875" style="160" bestFit="1" customWidth="1"/>
    <col min="13" max="16384" width="10.88671875" style="388"/>
  </cols>
  <sheetData>
    <row r="1" spans="1:12" s="263" customFormat="1" ht="32.25" customHeight="1">
      <c r="A1" s="1153" t="s">
        <v>1091</v>
      </c>
      <c r="B1" s="1153"/>
      <c r="C1" s="1153"/>
      <c r="D1" s="1153"/>
      <c r="E1" s="1153"/>
      <c r="F1" s="1153"/>
      <c r="G1" s="1153"/>
      <c r="H1" s="1153"/>
      <c r="I1" s="1153"/>
      <c r="J1" s="1153"/>
      <c r="L1" s="283" t="s">
        <v>919</v>
      </c>
    </row>
    <row r="2" spans="1:12" ht="45.6" customHeight="1">
      <c r="A2" s="217"/>
      <c r="B2" s="1191" t="s">
        <v>303</v>
      </c>
      <c r="C2" s="1191"/>
      <c r="D2" s="1191"/>
      <c r="E2" s="1191" t="s">
        <v>268</v>
      </c>
      <c r="F2" s="1191"/>
      <c r="G2" s="1191"/>
      <c r="H2" s="1191" t="s">
        <v>269</v>
      </c>
      <c r="I2" s="1191"/>
      <c r="J2" s="1193"/>
    </row>
    <row r="3" spans="1:12">
      <c r="A3" s="991" t="s">
        <v>22</v>
      </c>
      <c r="B3" s="920" t="s">
        <v>270</v>
      </c>
      <c r="C3" s="920" t="s">
        <v>271</v>
      </c>
      <c r="D3" s="920" t="s">
        <v>272</v>
      </c>
      <c r="E3" s="920" t="s">
        <v>270</v>
      </c>
      <c r="F3" s="920" t="s">
        <v>271</v>
      </c>
      <c r="G3" s="920" t="s">
        <v>272</v>
      </c>
      <c r="H3" s="920" t="s">
        <v>270</v>
      </c>
      <c r="I3" s="920" t="s">
        <v>271</v>
      </c>
      <c r="J3" s="921" t="s">
        <v>272</v>
      </c>
    </row>
    <row r="4" spans="1:12">
      <c r="A4" s="212" t="s">
        <v>4</v>
      </c>
      <c r="B4" s="736">
        <v>50416</v>
      </c>
      <c r="C4" s="736">
        <v>63409</v>
      </c>
      <c r="D4" s="736">
        <v>66975</v>
      </c>
      <c r="E4" s="736">
        <v>203115</v>
      </c>
      <c r="F4" s="736">
        <v>208566</v>
      </c>
      <c r="G4" s="736">
        <v>211265</v>
      </c>
      <c r="H4" s="737">
        <v>29.938212342761489</v>
      </c>
      <c r="I4" s="737">
        <v>21.483846839849257</v>
      </c>
      <c r="J4" s="738">
        <v>16.492083402361963</v>
      </c>
    </row>
    <row r="5" spans="1:12">
      <c r="A5" s="214" t="s">
        <v>5</v>
      </c>
      <c r="B5" s="739">
        <v>7508</v>
      </c>
      <c r="C5" s="739">
        <v>9048</v>
      </c>
      <c r="D5" s="739">
        <v>10744</v>
      </c>
      <c r="E5" s="739">
        <v>31896</v>
      </c>
      <c r="F5" s="739">
        <v>35794</v>
      </c>
      <c r="G5" s="739">
        <v>32116</v>
      </c>
      <c r="H5" s="740">
        <v>44.049410584399297</v>
      </c>
      <c r="I5" s="740">
        <v>43.336872101469517</v>
      </c>
      <c r="J5" s="741">
        <v>28.864117573794996</v>
      </c>
    </row>
    <row r="6" spans="1:12">
      <c r="A6" s="212" t="s">
        <v>6</v>
      </c>
      <c r="B6" s="736">
        <v>7636</v>
      </c>
      <c r="C6" s="736">
        <v>9004</v>
      </c>
      <c r="D6" s="736">
        <v>9243</v>
      </c>
      <c r="E6" s="736">
        <v>26699</v>
      </c>
      <c r="F6" s="736">
        <v>27048</v>
      </c>
      <c r="G6" s="736">
        <v>27596</v>
      </c>
      <c r="H6" s="737">
        <v>14.262706468407057</v>
      </c>
      <c r="I6" s="737">
        <v>9.8269742679680565</v>
      </c>
      <c r="J6" s="738">
        <v>7.9141904623858537</v>
      </c>
    </row>
    <row r="7" spans="1:12">
      <c r="A7" s="214" t="s">
        <v>7</v>
      </c>
      <c r="B7" s="739">
        <v>1680</v>
      </c>
      <c r="C7" s="739">
        <v>2279</v>
      </c>
      <c r="D7" s="739">
        <v>2512</v>
      </c>
      <c r="E7" s="739">
        <v>9717</v>
      </c>
      <c r="F7" s="739">
        <v>11913</v>
      </c>
      <c r="G7" s="739">
        <v>12155</v>
      </c>
      <c r="H7" s="740">
        <v>49.439127302665433</v>
      </c>
      <c r="I7" s="740">
        <v>34.718374884579873</v>
      </c>
      <c r="J7" s="741">
        <v>22.961744138214726</v>
      </c>
    </row>
    <row r="8" spans="1:12">
      <c r="A8" s="212" t="s">
        <v>8</v>
      </c>
      <c r="B8" s="736">
        <v>1183</v>
      </c>
      <c r="C8" s="736">
        <v>1508</v>
      </c>
      <c r="D8" s="736">
        <v>1657</v>
      </c>
      <c r="E8" s="736">
        <v>7366</v>
      </c>
      <c r="F8" s="736">
        <v>5531</v>
      </c>
      <c r="G8" s="736">
        <v>5602</v>
      </c>
      <c r="H8" s="737">
        <v>36.736356231333147</v>
      </c>
      <c r="I8" s="737">
        <v>8.1178810341710363</v>
      </c>
      <c r="J8" s="738">
        <v>5.17672259907176</v>
      </c>
    </row>
    <row r="9" spans="1:12">
      <c r="A9" s="214" t="s">
        <v>9</v>
      </c>
      <c r="B9" s="739">
        <v>326</v>
      </c>
      <c r="C9" s="739">
        <v>320</v>
      </c>
      <c r="D9" s="739">
        <v>322</v>
      </c>
      <c r="E9" s="739">
        <v>1290</v>
      </c>
      <c r="F9" s="739">
        <v>1691</v>
      </c>
      <c r="G9" s="739">
        <v>1300</v>
      </c>
      <c r="H9" s="740">
        <v>27.286821705426355</v>
      </c>
      <c r="I9" s="740">
        <v>27.0254287403903</v>
      </c>
      <c r="J9" s="741">
        <v>27.46153846153846</v>
      </c>
    </row>
    <row r="10" spans="1:12">
      <c r="A10" s="212" t="s">
        <v>10</v>
      </c>
      <c r="B10" s="736">
        <v>616</v>
      </c>
      <c r="C10" s="736">
        <v>1081</v>
      </c>
      <c r="D10" s="736">
        <v>930</v>
      </c>
      <c r="E10" s="736">
        <v>4178</v>
      </c>
      <c r="F10" s="736">
        <v>4490</v>
      </c>
      <c r="G10" s="736">
        <v>4384</v>
      </c>
      <c r="H10" s="737">
        <v>30.636668262326474</v>
      </c>
      <c r="I10" s="737">
        <v>16.971046770601337</v>
      </c>
      <c r="J10" s="738">
        <v>9.7627737226277382</v>
      </c>
    </row>
    <row r="11" spans="1:12">
      <c r="A11" s="214" t="s">
        <v>11</v>
      </c>
      <c r="B11" s="739" t="s">
        <v>233</v>
      </c>
      <c r="C11" s="739">
        <v>4625</v>
      </c>
      <c r="D11" s="739">
        <v>4209</v>
      </c>
      <c r="E11" s="739">
        <v>6233</v>
      </c>
      <c r="F11" s="739">
        <v>13628</v>
      </c>
      <c r="G11" s="739">
        <v>12069</v>
      </c>
      <c r="H11" s="739" t="s">
        <v>233</v>
      </c>
      <c r="I11" s="740">
        <v>17.353977105958322</v>
      </c>
      <c r="J11" s="741">
        <v>17.408235976468639</v>
      </c>
    </row>
    <row r="12" spans="1:12">
      <c r="A12" s="212" t="s">
        <v>12</v>
      </c>
      <c r="B12" s="736">
        <v>918</v>
      </c>
      <c r="C12" s="737" t="s">
        <v>233</v>
      </c>
      <c r="D12" s="736">
        <v>1186</v>
      </c>
      <c r="E12" s="736">
        <v>4211</v>
      </c>
      <c r="F12" s="736" t="s">
        <v>233</v>
      </c>
      <c r="G12" s="736">
        <v>3693</v>
      </c>
      <c r="H12" s="737">
        <v>23.296129185466636</v>
      </c>
      <c r="I12" s="737" t="s">
        <v>233</v>
      </c>
      <c r="J12" s="738">
        <v>4.1700514486867046</v>
      </c>
    </row>
    <row r="13" spans="1:12">
      <c r="A13" s="214" t="s">
        <v>13</v>
      </c>
      <c r="B13" s="739">
        <v>5773</v>
      </c>
      <c r="C13" s="739">
        <v>5483</v>
      </c>
      <c r="D13" s="739">
        <v>5857</v>
      </c>
      <c r="E13" s="739">
        <v>18899</v>
      </c>
      <c r="F13" s="739">
        <v>20271</v>
      </c>
      <c r="G13" s="739">
        <v>20390</v>
      </c>
      <c r="H13" s="740">
        <v>20.609556061167257</v>
      </c>
      <c r="I13" s="740">
        <v>12.337822505056485</v>
      </c>
      <c r="J13" s="741">
        <v>11.294752329573319</v>
      </c>
    </row>
    <row r="14" spans="1:12">
      <c r="A14" s="212" t="s">
        <v>14</v>
      </c>
      <c r="B14" s="736">
        <v>13447</v>
      </c>
      <c r="C14" s="737" t="s">
        <v>233</v>
      </c>
      <c r="D14" s="736"/>
      <c r="E14" s="736">
        <v>40982</v>
      </c>
      <c r="F14" s="736">
        <v>38161</v>
      </c>
      <c r="G14" s="736">
        <v>45763</v>
      </c>
      <c r="H14" s="737">
        <v>27.675564882143377</v>
      </c>
      <c r="I14" s="737" t="s">
        <v>233</v>
      </c>
      <c r="J14" s="738" t="s">
        <v>233</v>
      </c>
    </row>
    <row r="15" spans="1:12">
      <c r="A15" s="214" t="s">
        <v>15</v>
      </c>
      <c r="B15" s="739">
        <v>2238</v>
      </c>
      <c r="C15" s="739">
        <v>3257</v>
      </c>
      <c r="D15" s="739">
        <v>3442</v>
      </c>
      <c r="E15" s="739">
        <v>9981</v>
      </c>
      <c r="F15" s="739">
        <v>12371</v>
      </c>
      <c r="G15" s="739">
        <v>12220</v>
      </c>
      <c r="H15" s="740">
        <v>45.08566275924256</v>
      </c>
      <c r="I15" s="740">
        <v>34.120119634629376</v>
      </c>
      <c r="J15" s="741">
        <v>31.047463175122747</v>
      </c>
    </row>
    <row r="16" spans="1:12">
      <c r="A16" s="212" t="s">
        <v>16</v>
      </c>
      <c r="B16" s="736">
        <v>662</v>
      </c>
      <c r="C16" s="736">
        <v>968</v>
      </c>
      <c r="D16" s="736">
        <v>1096</v>
      </c>
      <c r="E16" s="736">
        <v>1186</v>
      </c>
      <c r="F16" s="736">
        <v>1953</v>
      </c>
      <c r="G16" s="736">
        <v>2075</v>
      </c>
      <c r="H16" s="737">
        <v>6.4924114671163577</v>
      </c>
      <c r="I16" s="737">
        <v>1.6897081413210446</v>
      </c>
      <c r="J16" s="738">
        <v>1.4457831325301205</v>
      </c>
    </row>
    <row r="17" spans="1:12">
      <c r="A17" s="214" t="s">
        <v>17</v>
      </c>
      <c r="B17" s="739">
        <v>3430</v>
      </c>
      <c r="C17" s="739">
        <v>3980</v>
      </c>
      <c r="D17" s="739">
        <v>4348</v>
      </c>
      <c r="E17" s="739">
        <v>17129</v>
      </c>
      <c r="F17" s="739">
        <v>12718</v>
      </c>
      <c r="G17" s="739">
        <v>11406</v>
      </c>
      <c r="H17" s="740">
        <v>29.137719656722517</v>
      </c>
      <c r="I17" s="740">
        <v>8.2953294543167164</v>
      </c>
      <c r="J17" s="741">
        <v>1.2975626863054532</v>
      </c>
    </row>
    <row r="18" spans="1:12">
      <c r="A18" s="212" t="s">
        <v>18</v>
      </c>
      <c r="B18" s="736">
        <v>2284</v>
      </c>
      <c r="C18" s="736">
        <v>2551</v>
      </c>
      <c r="D18" s="736">
        <v>2069</v>
      </c>
      <c r="E18" s="736">
        <v>9451</v>
      </c>
      <c r="F18" s="736">
        <v>6860</v>
      </c>
      <c r="G18" s="736">
        <v>6240</v>
      </c>
      <c r="H18" s="737">
        <v>29.531266532642046</v>
      </c>
      <c r="I18" s="737">
        <v>9.7667638483965007</v>
      </c>
      <c r="J18" s="738">
        <v>8.1410256410256405</v>
      </c>
    </row>
    <row r="19" spans="1:12">
      <c r="A19" s="214" t="s">
        <v>19</v>
      </c>
      <c r="B19" s="739">
        <v>1528</v>
      </c>
      <c r="C19" s="739">
        <v>1868</v>
      </c>
      <c r="D19" s="739">
        <v>2250</v>
      </c>
      <c r="E19" s="739">
        <v>5706</v>
      </c>
      <c r="F19" s="739">
        <v>7214</v>
      </c>
      <c r="G19" s="739">
        <v>8420</v>
      </c>
      <c r="H19" s="740">
        <v>26.042762004907118</v>
      </c>
      <c r="I19" s="740">
        <v>16.911560853895207</v>
      </c>
      <c r="J19" s="741">
        <v>23.859857482185273</v>
      </c>
    </row>
    <row r="20" spans="1:12">
      <c r="A20" s="212" t="s">
        <v>20</v>
      </c>
      <c r="B20" s="736">
        <v>1187</v>
      </c>
      <c r="C20" s="736">
        <v>1496</v>
      </c>
      <c r="D20" s="736">
        <v>1585</v>
      </c>
      <c r="E20" s="736">
        <v>8191</v>
      </c>
      <c r="F20" s="736">
        <v>6165</v>
      </c>
      <c r="G20" s="736">
        <v>5836</v>
      </c>
      <c r="H20" s="737">
        <v>21.682334269319988</v>
      </c>
      <c r="I20" s="737">
        <v>7.1532846715328464</v>
      </c>
      <c r="J20" s="738">
        <v>6.6997943797121318</v>
      </c>
    </row>
    <row r="22" spans="1:12" s="464" customFormat="1" ht="15" customHeight="1">
      <c r="A22" s="464" t="s">
        <v>265</v>
      </c>
      <c r="L22" s="374"/>
    </row>
  </sheetData>
  <sheetProtection algorithmName="SHA-512" hashValue="TNnLztFyg5MOQv8WCAlaxK4XxFvthJ/bOuncbOMRc8Qah3GnDwJbm5PaExMjc37dXyCZntU5zXFZ840frPjcJA==" saltValue="nMuRITJlrr1KwLZikIBYHw==" spinCount="100000" sheet="1" objects="1" scenarios="1"/>
  <mergeCells count="4">
    <mergeCell ref="B2:D2"/>
    <mergeCell ref="E2:G2"/>
    <mergeCell ref="H2:J2"/>
    <mergeCell ref="A1:J1"/>
  </mergeCells>
  <hyperlinks>
    <hyperlink ref="L1" location="Inhalt!A1" display="Zurück zum Inhaltsverzeichnis"/>
  </hyperlinks>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U11"/>
  <sheetViews>
    <sheetView zoomScaleNormal="100" workbookViewId="0">
      <selection sqref="A1:J1"/>
    </sheetView>
  </sheetViews>
  <sheetFormatPr baseColWidth="10" defaultColWidth="10.88671875" defaultRowHeight="9"/>
  <cols>
    <col min="1" max="1" width="18.33203125" style="388" customWidth="1"/>
    <col min="2" max="3" width="6.109375" style="388" bestFit="1" customWidth="1"/>
    <col min="4" max="5" width="6.33203125" style="388" bestFit="1" customWidth="1"/>
    <col min="6" max="9" width="6.21875" style="388" bestFit="1" customWidth="1"/>
    <col min="10" max="10" width="6.33203125" style="388" bestFit="1" customWidth="1"/>
    <col min="11" max="11" width="6.109375" style="388" bestFit="1" customWidth="1"/>
    <col min="12" max="13" width="5.5546875" style="388" bestFit="1" customWidth="1"/>
    <col min="14" max="15" width="5.88671875" style="388" bestFit="1" customWidth="1"/>
    <col min="16" max="19" width="5.77734375" style="388" bestFit="1" customWidth="1"/>
    <col min="20" max="20" width="2.77734375" style="388" customWidth="1"/>
    <col min="21" max="21" width="17.21875" style="160" bestFit="1" customWidth="1"/>
    <col min="22" max="16384" width="10.88671875" style="388"/>
  </cols>
  <sheetData>
    <row r="1" spans="1:21" s="263" customFormat="1" ht="32.25" customHeight="1">
      <c r="A1" s="1200" t="s">
        <v>1096</v>
      </c>
      <c r="B1" s="1200"/>
      <c r="C1" s="1200"/>
      <c r="D1" s="1200"/>
      <c r="E1" s="1200"/>
      <c r="F1" s="1200"/>
      <c r="G1" s="1200"/>
      <c r="H1" s="1200"/>
      <c r="I1" s="1200"/>
      <c r="J1" s="1200"/>
      <c r="K1" s="1200"/>
      <c r="L1" s="1200"/>
      <c r="M1" s="1200"/>
      <c r="N1" s="1200"/>
      <c r="O1" s="1200"/>
      <c r="P1" s="1200"/>
      <c r="Q1" s="1200"/>
      <c r="R1" s="1200"/>
      <c r="S1" s="1200"/>
      <c r="U1" s="283" t="s">
        <v>919</v>
      </c>
    </row>
    <row r="2" spans="1:21">
      <c r="A2" s="331"/>
      <c r="B2" s="332" t="s">
        <v>275</v>
      </c>
      <c r="C2" s="332" t="s">
        <v>276</v>
      </c>
      <c r="D2" s="332" t="s">
        <v>277</v>
      </c>
      <c r="E2" s="332" t="s">
        <v>278</v>
      </c>
      <c r="F2" s="332" t="s">
        <v>279</v>
      </c>
      <c r="G2" s="332" t="s">
        <v>280</v>
      </c>
      <c r="H2" s="332" t="s">
        <v>281</v>
      </c>
      <c r="I2" s="332" t="s">
        <v>270</v>
      </c>
      <c r="J2" s="332" t="s">
        <v>282</v>
      </c>
      <c r="K2" s="332" t="s">
        <v>283</v>
      </c>
      <c r="L2" s="332" t="s">
        <v>284</v>
      </c>
      <c r="M2" s="332" t="s">
        <v>285</v>
      </c>
      <c r="N2" s="332" t="s">
        <v>271</v>
      </c>
      <c r="O2" s="332" t="s">
        <v>286</v>
      </c>
      <c r="P2" s="332" t="s">
        <v>287</v>
      </c>
      <c r="Q2" s="332" t="s">
        <v>288</v>
      </c>
      <c r="R2" s="332" t="s">
        <v>289</v>
      </c>
      <c r="S2" s="333" t="s">
        <v>272</v>
      </c>
    </row>
    <row r="3" spans="1:21">
      <c r="A3" s="305" t="s">
        <v>221</v>
      </c>
      <c r="B3" s="736">
        <v>7526</v>
      </c>
      <c r="C3" s="736">
        <v>7575</v>
      </c>
      <c r="D3" s="736">
        <v>9470</v>
      </c>
      <c r="E3" s="736">
        <v>10321</v>
      </c>
      <c r="F3" s="736">
        <v>9210</v>
      </c>
      <c r="G3" s="736">
        <v>8896</v>
      </c>
      <c r="H3" s="736">
        <v>8289</v>
      </c>
      <c r="I3" s="736">
        <v>9002</v>
      </c>
      <c r="J3" s="736">
        <v>8801</v>
      </c>
      <c r="K3" s="736">
        <v>11254</v>
      </c>
      <c r="L3" s="736">
        <v>11424</v>
      </c>
      <c r="M3" s="736">
        <v>10108</v>
      </c>
      <c r="N3" s="736">
        <v>10649</v>
      </c>
      <c r="O3" s="736">
        <v>11641</v>
      </c>
      <c r="P3" s="736">
        <v>11022</v>
      </c>
      <c r="Q3" s="736">
        <v>10066</v>
      </c>
      <c r="R3" s="736">
        <v>10569</v>
      </c>
      <c r="S3" s="742">
        <v>10845</v>
      </c>
    </row>
    <row r="4" spans="1:21">
      <c r="A4" s="214" t="s">
        <v>291</v>
      </c>
      <c r="B4" s="739">
        <v>32869</v>
      </c>
      <c r="C4" s="739">
        <v>35046</v>
      </c>
      <c r="D4" s="739">
        <v>36714</v>
      </c>
      <c r="E4" s="739">
        <v>38256</v>
      </c>
      <c r="F4" s="739">
        <v>36857</v>
      </c>
      <c r="G4" s="739">
        <v>36004</v>
      </c>
      <c r="H4" s="739">
        <v>38175</v>
      </c>
      <c r="I4" s="739">
        <v>38792</v>
      </c>
      <c r="J4" s="739">
        <v>37950</v>
      </c>
      <c r="K4" s="739">
        <v>41413</v>
      </c>
      <c r="L4" s="739">
        <v>44546</v>
      </c>
      <c r="M4" s="739">
        <v>44369</v>
      </c>
      <c r="N4" s="739">
        <v>45569</v>
      </c>
      <c r="O4" s="739">
        <v>47460</v>
      </c>
      <c r="P4" s="739">
        <v>47646</v>
      </c>
      <c r="Q4" s="739">
        <v>47543</v>
      </c>
      <c r="R4" s="739">
        <v>48070</v>
      </c>
      <c r="S4" s="743">
        <v>48157</v>
      </c>
    </row>
    <row r="5" spans="1:21">
      <c r="A5" s="212" t="s">
        <v>290</v>
      </c>
      <c r="B5" s="736">
        <v>2875</v>
      </c>
      <c r="C5" s="736">
        <v>2699</v>
      </c>
      <c r="D5" s="736">
        <v>2628</v>
      </c>
      <c r="E5" s="736">
        <v>2797</v>
      </c>
      <c r="F5" s="736">
        <v>2575</v>
      </c>
      <c r="G5" s="736">
        <v>2467</v>
      </c>
      <c r="H5" s="736">
        <v>2503</v>
      </c>
      <c r="I5" s="736">
        <v>2622</v>
      </c>
      <c r="J5" s="736">
        <v>2803</v>
      </c>
      <c r="K5" s="736">
        <v>3097</v>
      </c>
      <c r="L5" s="736">
        <v>3368</v>
      </c>
      <c r="M5" s="736">
        <v>3353</v>
      </c>
      <c r="N5" s="736">
        <v>3680</v>
      </c>
      <c r="O5" s="736">
        <v>3647</v>
      </c>
      <c r="P5" s="736">
        <v>3743</v>
      </c>
      <c r="Q5" s="736">
        <v>3674</v>
      </c>
      <c r="R5" s="736">
        <v>3484</v>
      </c>
      <c r="S5" s="742">
        <v>3764</v>
      </c>
    </row>
    <row r="6" spans="1:21">
      <c r="A6" s="1214" t="s">
        <v>21</v>
      </c>
      <c r="B6" s="1215"/>
      <c r="C6" s="1215"/>
      <c r="D6" s="1215"/>
      <c r="E6" s="1215"/>
      <c r="F6" s="1215"/>
      <c r="G6" s="1215"/>
      <c r="H6" s="1215"/>
      <c r="I6" s="1215"/>
      <c r="J6" s="1215"/>
      <c r="K6" s="1215"/>
      <c r="L6" s="1215"/>
      <c r="M6" s="1215"/>
      <c r="N6" s="1215"/>
      <c r="O6" s="1215"/>
      <c r="P6" s="1215"/>
      <c r="Q6" s="1215"/>
      <c r="R6" s="1215"/>
      <c r="S6" s="1201"/>
    </row>
    <row r="7" spans="1:21">
      <c r="A7" s="212" t="s">
        <v>221</v>
      </c>
      <c r="B7" s="748">
        <v>100</v>
      </c>
      <c r="C7" s="748">
        <v>100.65107626893437</v>
      </c>
      <c r="D7" s="748">
        <v>125.83045442466117</v>
      </c>
      <c r="E7" s="748">
        <v>137.13792187084772</v>
      </c>
      <c r="F7" s="748">
        <v>122.37576401807068</v>
      </c>
      <c r="G7" s="748">
        <v>118.20356098857295</v>
      </c>
      <c r="H7" s="748">
        <v>110.13818761626362</v>
      </c>
      <c r="I7" s="748">
        <v>119.61201169279829</v>
      </c>
      <c r="J7" s="748">
        <v>116.94127026308796</v>
      </c>
      <c r="K7" s="748">
        <v>149.53494552218973</v>
      </c>
      <c r="L7" s="748">
        <v>151.79378155726815</v>
      </c>
      <c r="M7" s="748">
        <v>134.30773319160244</v>
      </c>
      <c r="N7" s="748">
        <v>141.49614669146956</v>
      </c>
      <c r="O7" s="748">
        <v>154.67711931969171</v>
      </c>
      <c r="P7" s="748">
        <v>146.45229869784745</v>
      </c>
      <c r="Q7" s="748">
        <v>133.74966781823014</v>
      </c>
      <c r="R7" s="748">
        <v>140.43316502790327</v>
      </c>
      <c r="S7" s="749">
        <v>144.10045176720701</v>
      </c>
    </row>
    <row r="8" spans="1:21">
      <c r="A8" s="214" t="s">
        <v>291</v>
      </c>
      <c r="B8" s="750">
        <v>100</v>
      </c>
      <c r="C8" s="750">
        <v>106.62326204022028</v>
      </c>
      <c r="D8" s="750">
        <v>111.69795247801879</v>
      </c>
      <c r="E8" s="750">
        <v>116.38930299065989</v>
      </c>
      <c r="F8" s="750">
        <v>112.13301286926891</v>
      </c>
      <c r="G8" s="750">
        <v>109.53786242356018</v>
      </c>
      <c r="H8" s="750">
        <v>116.1428701816301</v>
      </c>
      <c r="I8" s="750">
        <v>118.02001886275821</v>
      </c>
      <c r="J8" s="750">
        <v>115.45833460099182</v>
      </c>
      <c r="K8" s="750">
        <v>125.9940977821047</v>
      </c>
      <c r="L8" s="750">
        <v>135.52587544494813</v>
      </c>
      <c r="M8" s="750">
        <v>134.98737412151266</v>
      </c>
      <c r="N8" s="750">
        <v>138.63823055158355</v>
      </c>
      <c r="O8" s="750">
        <v>144.39137180930359</v>
      </c>
      <c r="P8" s="750">
        <v>144.95725455596457</v>
      </c>
      <c r="Q8" s="750">
        <v>144.64388937905017</v>
      </c>
      <c r="R8" s="750">
        <v>146.24722382792297</v>
      </c>
      <c r="S8" s="751">
        <v>146.51191091910312</v>
      </c>
    </row>
    <row r="9" spans="1:21">
      <c r="A9" s="212" t="s">
        <v>290</v>
      </c>
      <c r="B9" s="748">
        <v>100</v>
      </c>
      <c r="C9" s="748">
        <v>93.878260869565224</v>
      </c>
      <c r="D9" s="748">
        <v>91.408695652173904</v>
      </c>
      <c r="E9" s="748">
        <v>97.286956521739128</v>
      </c>
      <c r="F9" s="748">
        <v>89.565217391304358</v>
      </c>
      <c r="G9" s="748">
        <v>85.80869565217391</v>
      </c>
      <c r="H9" s="748">
        <v>87.060869565217388</v>
      </c>
      <c r="I9" s="748">
        <v>91.2</v>
      </c>
      <c r="J9" s="748">
        <v>97.495652173913044</v>
      </c>
      <c r="K9" s="748">
        <v>107.72173913043478</v>
      </c>
      <c r="L9" s="748">
        <v>117.14782608695653</v>
      </c>
      <c r="M9" s="748">
        <v>116.62608695652175</v>
      </c>
      <c r="N9" s="748">
        <v>128</v>
      </c>
      <c r="O9" s="748">
        <v>126.85217391304349</v>
      </c>
      <c r="P9" s="748">
        <v>130.19130434782608</v>
      </c>
      <c r="Q9" s="748">
        <v>127.79130434782608</v>
      </c>
      <c r="R9" s="748">
        <v>121.18260869565218</v>
      </c>
      <c r="S9" s="749">
        <v>130.92173913043479</v>
      </c>
    </row>
    <row r="11" spans="1:21" s="464" customFormat="1" ht="15" customHeight="1">
      <c r="A11" s="464" t="s">
        <v>265</v>
      </c>
      <c r="U11" s="374"/>
    </row>
  </sheetData>
  <sheetProtection algorithmName="SHA-512" hashValue="aAy2igpEGgvnyWJZ4M/D4JiXnHzLQtU34BK2L3AK+0kf5H8+Hs5X2xZyNZfDnm4raj+3VACPxr4sxYtIPP5dxQ==" saltValue="f0uJA4y/xf27c1qOSZbcMA==" spinCount="100000" sheet="1" objects="1" scenarios="1"/>
  <mergeCells count="2">
    <mergeCell ref="A6:S6"/>
    <mergeCell ref="A1:S1"/>
  </mergeCells>
  <hyperlinks>
    <hyperlink ref="U1" location="Inhalt!A1" display="Zurück zum Inhaltsverzeichnis"/>
  </hyperlinks>
  <pageMargins left="0.7" right="0.7" top="0.78740157499999996" bottom="0.78740157499999996"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L42"/>
  <sheetViews>
    <sheetView zoomScaleNormal="100" workbookViewId="0">
      <selection sqref="A1:J1"/>
    </sheetView>
  </sheetViews>
  <sheetFormatPr baseColWidth="10" defaultColWidth="11.6640625" defaultRowHeight="9"/>
  <cols>
    <col min="1" max="10" width="11.6640625" style="439"/>
    <col min="11" max="11" width="2.77734375" style="439" customWidth="1"/>
    <col min="12" max="12" width="17.21875" style="160" bestFit="1" customWidth="1"/>
    <col min="13" max="16384" width="11.6640625" style="439"/>
  </cols>
  <sheetData>
    <row r="1" spans="1:12" s="280" customFormat="1" ht="32.25" customHeight="1">
      <c r="A1" s="1216" t="s">
        <v>1097</v>
      </c>
      <c r="B1" s="1216"/>
      <c r="C1" s="1216"/>
      <c r="D1" s="1216"/>
      <c r="E1" s="1216"/>
      <c r="F1" s="1216"/>
      <c r="G1" s="1216"/>
      <c r="H1" s="1216"/>
      <c r="I1" s="1216"/>
      <c r="J1" s="1216"/>
      <c r="L1" s="283" t="s">
        <v>919</v>
      </c>
    </row>
    <row r="2" spans="1:12" ht="12.75" customHeight="1">
      <c r="A2" s="217"/>
      <c r="B2" s="1191" t="s">
        <v>306</v>
      </c>
      <c r="C2" s="1191"/>
      <c r="D2" s="1191"/>
      <c r="E2" s="1191" t="s">
        <v>307</v>
      </c>
      <c r="F2" s="1191"/>
      <c r="G2" s="1191"/>
      <c r="H2" s="1191" t="s">
        <v>308</v>
      </c>
      <c r="I2" s="1191"/>
      <c r="J2" s="1193"/>
    </row>
    <row r="3" spans="1:12" ht="18">
      <c r="A3" s="991"/>
      <c r="B3" s="988" t="s">
        <v>290</v>
      </c>
      <c r="C3" s="988" t="s">
        <v>291</v>
      </c>
      <c r="D3" s="988" t="s">
        <v>221</v>
      </c>
      <c r="E3" s="988" t="s">
        <v>290</v>
      </c>
      <c r="F3" s="988" t="s">
        <v>291</v>
      </c>
      <c r="G3" s="988" t="s">
        <v>221</v>
      </c>
      <c r="H3" s="988" t="s">
        <v>290</v>
      </c>
      <c r="I3" s="988" t="s">
        <v>291</v>
      </c>
      <c r="J3" s="990" t="s">
        <v>221</v>
      </c>
    </row>
    <row r="4" spans="1:12">
      <c r="A4" s="212">
        <v>2000</v>
      </c>
      <c r="B4" s="736">
        <v>2931186</v>
      </c>
      <c r="C4" s="736">
        <v>11151204</v>
      </c>
      <c r="D4" s="736">
        <v>1063291</v>
      </c>
      <c r="E4" s="736">
        <v>406104</v>
      </c>
      <c r="F4" s="736">
        <v>1771599</v>
      </c>
      <c r="G4" s="736">
        <v>191007</v>
      </c>
      <c r="H4" s="736">
        <v>80092</v>
      </c>
      <c r="I4" s="736">
        <v>357985</v>
      </c>
      <c r="J4" s="742">
        <v>47258</v>
      </c>
    </row>
    <row r="5" spans="1:12">
      <c r="A5" s="214">
        <v>2001</v>
      </c>
      <c r="B5" s="739">
        <v>3001410</v>
      </c>
      <c r="C5" s="739">
        <v>11336920</v>
      </c>
      <c r="D5" s="739">
        <v>1091991</v>
      </c>
      <c r="E5" s="739">
        <v>431584</v>
      </c>
      <c r="F5" s="739">
        <v>1865619</v>
      </c>
      <c r="G5" s="739">
        <v>194561</v>
      </c>
      <c r="H5" s="739">
        <v>83936</v>
      </c>
      <c r="I5" s="739">
        <v>375384</v>
      </c>
      <c r="J5" s="743">
        <v>49355</v>
      </c>
    </row>
    <row r="6" spans="1:12">
      <c r="A6" s="212">
        <v>2002</v>
      </c>
      <c r="B6" s="736">
        <v>3031553</v>
      </c>
      <c r="C6" s="736">
        <v>11395061</v>
      </c>
      <c r="D6" s="736">
        <v>1110741</v>
      </c>
      <c r="E6" s="736">
        <v>446136</v>
      </c>
      <c r="F6" s="736">
        <v>1935124</v>
      </c>
      <c r="G6" s="736">
        <v>194400</v>
      </c>
      <c r="H6" s="736">
        <v>88774</v>
      </c>
      <c r="I6" s="736">
        <v>394790</v>
      </c>
      <c r="J6" s="742">
        <v>50947</v>
      </c>
    </row>
    <row r="7" spans="1:12">
      <c r="A7" s="214">
        <v>2003</v>
      </c>
      <c r="B7" s="739">
        <v>3072173</v>
      </c>
      <c r="C7" s="739">
        <v>11472969</v>
      </c>
      <c r="D7" s="739">
        <v>1134069</v>
      </c>
      <c r="E7" s="739">
        <v>456099</v>
      </c>
      <c r="F7" s="739">
        <v>1985857</v>
      </c>
      <c r="G7" s="739">
        <v>192841</v>
      </c>
      <c r="H7" s="739">
        <v>91851</v>
      </c>
      <c r="I7" s="739">
        <v>409022</v>
      </c>
      <c r="J7" s="743">
        <v>51912</v>
      </c>
    </row>
    <row r="8" spans="1:12">
      <c r="A8" s="212">
        <v>2004</v>
      </c>
      <c r="B8" s="736">
        <v>3106756</v>
      </c>
      <c r="C8" s="736">
        <v>11532813</v>
      </c>
      <c r="D8" s="736">
        <v>1151154</v>
      </c>
      <c r="E8" s="736">
        <v>470132</v>
      </c>
      <c r="F8" s="736">
        <v>2049018</v>
      </c>
      <c r="G8" s="736">
        <v>193676</v>
      </c>
      <c r="H8" s="736">
        <v>94629</v>
      </c>
      <c r="I8" s="736">
        <v>426721</v>
      </c>
      <c r="J8" s="742">
        <v>52748</v>
      </c>
    </row>
    <row r="9" spans="1:12">
      <c r="A9" s="214">
        <v>2005</v>
      </c>
      <c r="B9" s="739">
        <v>3078938</v>
      </c>
      <c r="C9" s="739">
        <v>11424840</v>
      </c>
      <c r="D9" s="739">
        <v>1149984</v>
      </c>
      <c r="E9" s="739">
        <v>494835</v>
      </c>
      <c r="F9" s="739">
        <v>2148472</v>
      </c>
      <c r="G9" s="739">
        <v>199472</v>
      </c>
      <c r="H9" s="739">
        <v>91447</v>
      </c>
      <c r="I9" s="739">
        <v>415085</v>
      </c>
      <c r="J9" s="743">
        <v>51325</v>
      </c>
    </row>
    <row r="10" spans="1:12">
      <c r="A10" s="212">
        <v>2006</v>
      </c>
      <c r="B10" s="736">
        <v>3038645</v>
      </c>
      <c r="C10" s="736">
        <v>11408706</v>
      </c>
      <c r="D10" s="736">
        <v>1148641</v>
      </c>
      <c r="E10" s="736">
        <v>525134</v>
      </c>
      <c r="F10" s="736">
        <v>2258665</v>
      </c>
      <c r="G10" s="736">
        <v>207151</v>
      </c>
      <c r="H10" s="736">
        <v>84674</v>
      </c>
      <c r="I10" s="736">
        <v>391445</v>
      </c>
      <c r="J10" s="742">
        <v>47980</v>
      </c>
    </row>
    <row r="11" spans="1:12">
      <c r="A11" s="214">
        <v>2007</v>
      </c>
      <c r="B11" s="739">
        <v>3031417</v>
      </c>
      <c r="C11" s="739">
        <v>11444620</v>
      </c>
      <c r="D11" s="739">
        <v>1156478</v>
      </c>
      <c r="E11" s="739">
        <v>554526</v>
      </c>
      <c r="F11" s="739">
        <v>2369242</v>
      </c>
      <c r="G11" s="739">
        <v>214475</v>
      </c>
      <c r="H11" s="739">
        <v>77572</v>
      </c>
      <c r="I11" s="739">
        <v>368498</v>
      </c>
      <c r="J11" s="743">
        <v>44629</v>
      </c>
    </row>
    <row r="12" spans="1:12">
      <c r="A12" s="212">
        <v>2008</v>
      </c>
      <c r="B12" s="736">
        <v>3018667</v>
      </c>
      <c r="C12" s="736">
        <v>11495153</v>
      </c>
      <c r="D12" s="736">
        <v>1163494</v>
      </c>
      <c r="E12" s="736">
        <v>589422</v>
      </c>
      <c r="F12" s="736">
        <v>2477196</v>
      </c>
      <c r="G12" s="736">
        <v>222439</v>
      </c>
      <c r="H12" s="736">
        <v>72328</v>
      </c>
      <c r="I12" s="736">
        <v>350358</v>
      </c>
      <c r="J12" s="742">
        <v>42134</v>
      </c>
    </row>
    <row r="13" spans="1:12">
      <c r="A13" s="214">
        <v>2009</v>
      </c>
      <c r="B13" s="739">
        <v>3029649</v>
      </c>
      <c r="C13" s="739">
        <v>11591989</v>
      </c>
      <c r="D13" s="739">
        <v>1173660</v>
      </c>
      <c r="E13" s="739">
        <v>613223</v>
      </c>
      <c r="F13" s="739">
        <v>2539702</v>
      </c>
      <c r="G13" s="739">
        <v>225575</v>
      </c>
      <c r="H13" s="739">
        <v>76292</v>
      </c>
      <c r="I13" s="739">
        <v>367678</v>
      </c>
      <c r="J13" s="743">
        <v>43289</v>
      </c>
    </row>
    <row r="14" spans="1:12">
      <c r="A14" s="212">
        <v>2010</v>
      </c>
      <c r="B14" s="736">
        <v>3060452</v>
      </c>
      <c r="C14" s="736">
        <v>11694141</v>
      </c>
      <c r="D14" s="736">
        <v>1185589</v>
      </c>
      <c r="E14" s="736">
        <v>630242</v>
      </c>
      <c r="F14" s="736">
        <v>2579681</v>
      </c>
      <c r="G14" s="736">
        <v>226300</v>
      </c>
      <c r="H14" s="736">
        <v>88327</v>
      </c>
      <c r="I14" s="736">
        <v>411754</v>
      </c>
      <c r="J14" s="742">
        <v>47205</v>
      </c>
    </row>
    <row r="15" spans="1:12">
      <c r="A15" s="214">
        <v>2011</v>
      </c>
      <c r="B15" s="739">
        <v>3073860</v>
      </c>
      <c r="C15" s="739">
        <v>11685337</v>
      </c>
      <c r="D15" s="739">
        <v>1164410</v>
      </c>
      <c r="E15" s="739">
        <v>636595</v>
      </c>
      <c r="F15" s="739">
        <v>2553305</v>
      </c>
      <c r="G15" s="739">
        <v>220992</v>
      </c>
      <c r="H15" s="739">
        <v>94053</v>
      </c>
      <c r="I15" s="739">
        <v>406438</v>
      </c>
      <c r="J15" s="743">
        <v>43613</v>
      </c>
    </row>
    <row r="16" spans="1:12">
      <c r="A16" s="212">
        <v>2012</v>
      </c>
      <c r="B16" s="736">
        <v>3121503</v>
      </c>
      <c r="C16" s="736">
        <v>11823722</v>
      </c>
      <c r="D16" s="736">
        <v>1175693</v>
      </c>
      <c r="E16" s="736">
        <v>645810</v>
      </c>
      <c r="F16" s="736">
        <v>2560543</v>
      </c>
      <c r="G16" s="736">
        <v>221021</v>
      </c>
      <c r="H16" s="736">
        <v>101244</v>
      </c>
      <c r="I16" s="736">
        <v>435645</v>
      </c>
      <c r="J16" s="742">
        <v>45195</v>
      </c>
    </row>
    <row r="17" spans="1:10">
      <c r="A17" s="214">
        <v>2013</v>
      </c>
      <c r="B17" s="739">
        <v>3168130</v>
      </c>
      <c r="C17" s="739">
        <v>11956328</v>
      </c>
      <c r="D17" s="739">
        <v>1185257</v>
      </c>
      <c r="E17" s="739">
        <v>654528</v>
      </c>
      <c r="F17" s="739">
        <v>2565759</v>
      </c>
      <c r="G17" s="739">
        <v>222234</v>
      </c>
      <c r="H17" s="739">
        <v>105111</v>
      </c>
      <c r="I17" s="739">
        <v>455316</v>
      </c>
      <c r="J17" s="743">
        <v>45988</v>
      </c>
    </row>
    <row r="18" spans="1:10">
      <c r="A18" s="212">
        <v>2014</v>
      </c>
      <c r="B18" s="736">
        <v>3191794</v>
      </c>
      <c r="C18" s="736">
        <v>12038808</v>
      </c>
      <c r="D18" s="736">
        <v>1185975</v>
      </c>
      <c r="E18" s="736">
        <v>688279</v>
      </c>
      <c r="F18" s="736">
        <v>2656368</v>
      </c>
      <c r="G18" s="736">
        <v>234213</v>
      </c>
      <c r="H18" s="736">
        <v>110212</v>
      </c>
      <c r="I18" s="736">
        <v>478622</v>
      </c>
      <c r="J18" s="742">
        <v>47514</v>
      </c>
    </row>
    <row r="19" spans="1:10">
      <c r="A19" s="214">
        <v>2015</v>
      </c>
      <c r="B19" s="739">
        <v>3207175</v>
      </c>
      <c r="C19" s="739">
        <v>12096936</v>
      </c>
      <c r="D19" s="739">
        <v>1182311</v>
      </c>
      <c r="E19" s="739">
        <v>723349</v>
      </c>
      <c r="F19" s="739">
        <v>2755283</v>
      </c>
      <c r="G19" s="739">
        <v>247337</v>
      </c>
      <c r="H19" s="739">
        <v>115396</v>
      </c>
      <c r="I19" s="739">
        <v>498836</v>
      </c>
      <c r="J19" s="743">
        <v>48862</v>
      </c>
    </row>
    <row r="20" spans="1:10">
      <c r="A20" s="212">
        <v>2016</v>
      </c>
      <c r="B20" s="736">
        <v>3216284</v>
      </c>
      <c r="C20" s="736">
        <v>12161398</v>
      </c>
      <c r="D20" s="736">
        <v>1178775</v>
      </c>
      <c r="E20" s="736">
        <v>759509</v>
      </c>
      <c r="F20" s="736">
        <v>2874128</v>
      </c>
      <c r="G20" s="736">
        <v>261551</v>
      </c>
      <c r="H20" s="736">
        <v>121509</v>
      </c>
      <c r="I20" s="736">
        <v>520264</v>
      </c>
      <c r="J20" s="742">
        <v>50409</v>
      </c>
    </row>
    <row r="21" spans="1:10">
      <c r="A21" s="214">
        <v>2017</v>
      </c>
      <c r="B21" s="739">
        <v>3221029</v>
      </c>
      <c r="C21" s="739">
        <v>12237287</v>
      </c>
      <c r="D21" s="739">
        <v>1175163</v>
      </c>
      <c r="E21" s="739">
        <v>794093</v>
      </c>
      <c r="F21" s="739">
        <v>3000149</v>
      </c>
      <c r="G21" s="739">
        <v>277073</v>
      </c>
      <c r="H21" s="739">
        <v>125890</v>
      </c>
      <c r="I21" s="739">
        <v>534101</v>
      </c>
      <c r="J21" s="743">
        <v>51350</v>
      </c>
    </row>
    <row r="22" spans="1:10">
      <c r="A22" s="331"/>
      <c r="B22" s="1197" t="s">
        <v>309</v>
      </c>
      <c r="C22" s="1197"/>
      <c r="D22" s="1197"/>
      <c r="E22" s="1197"/>
      <c r="F22" s="1197"/>
      <c r="G22" s="1197"/>
      <c r="H22" s="1197"/>
      <c r="I22" s="1197"/>
      <c r="J22" s="1198"/>
    </row>
    <row r="23" spans="1:10">
      <c r="A23" s="212">
        <v>2000</v>
      </c>
      <c r="B23" s="737">
        <v>100</v>
      </c>
      <c r="C23" s="737">
        <v>100</v>
      </c>
      <c r="D23" s="737">
        <v>100</v>
      </c>
      <c r="E23" s="737">
        <v>100</v>
      </c>
      <c r="F23" s="737">
        <v>100</v>
      </c>
      <c r="G23" s="737">
        <v>100</v>
      </c>
      <c r="H23" s="737">
        <v>100</v>
      </c>
      <c r="I23" s="737">
        <v>100</v>
      </c>
      <c r="J23" s="738">
        <v>100</v>
      </c>
    </row>
    <row r="24" spans="1:10">
      <c r="A24" s="214">
        <v>2001</v>
      </c>
      <c r="B24" s="740">
        <v>102.39575380068</v>
      </c>
      <c r="C24" s="740">
        <v>101.66543451272167</v>
      </c>
      <c r="D24" s="740">
        <v>102.69916702012902</v>
      </c>
      <c r="E24" s="740">
        <v>106.27425487067353</v>
      </c>
      <c r="F24" s="740">
        <v>105.30707005366338</v>
      </c>
      <c r="G24" s="740">
        <v>101.8606647923898</v>
      </c>
      <c r="H24" s="740">
        <v>104.79948059731311</v>
      </c>
      <c r="I24" s="740">
        <v>104.86025950807996</v>
      </c>
      <c r="J24" s="741">
        <v>104.43734394176647</v>
      </c>
    </row>
    <row r="25" spans="1:10">
      <c r="A25" s="212">
        <v>2002</v>
      </c>
      <c r="B25" s="737">
        <v>103.42410887606586</v>
      </c>
      <c r="C25" s="737">
        <v>102.18682215839652</v>
      </c>
      <c r="D25" s="737">
        <v>104.46256010819239</v>
      </c>
      <c r="E25" s="737">
        <v>109.85757342946634</v>
      </c>
      <c r="F25" s="737">
        <v>109.23036194985434</v>
      </c>
      <c r="G25" s="737">
        <v>101.77637468783867</v>
      </c>
      <c r="H25" s="737">
        <v>110.84003396094491</v>
      </c>
      <c r="I25" s="737">
        <v>110.28115703171922</v>
      </c>
      <c r="J25" s="738">
        <v>107.80608574209658</v>
      </c>
    </row>
    <row r="26" spans="1:10">
      <c r="A26" s="214">
        <v>2003</v>
      </c>
      <c r="B26" s="740">
        <v>104.80989606254943</v>
      </c>
      <c r="C26" s="740">
        <v>102.88547317401779</v>
      </c>
      <c r="D26" s="740">
        <v>106.65650325263734</v>
      </c>
      <c r="E26" s="740">
        <v>112.31088588144908</v>
      </c>
      <c r="F26" s="740">
        <v>112.0940461131441</v>
      </c>
      <c r="G26" s="740">
        <v>100.96017423445214</v>
      </c>
      <c r="H26" s="740">
        <v>114.68186585426758</v>
      </c>
      <c r="I26" s="740">
        <v>114.25674260094696</v>
      </c>
      <c r="J26" s="741">
        <v>109.84806805197003</v>
      </c>
    </row>
    <row r="27" spans="1:10">
      <c r="A27" s="212">
        <v>2004</v>
      </c>
      <c r="B27" s="737">
        <v>105.98972566053469</v>
      </c>
      <c r="C27" s="737">
        <v>103.422132713203</v>
      </c>
      <c r="D27" s="737">
        <v>108.26330703448068</v>
      </c>
      <c r="E27" s="737">
        <v>115.76640466481491</v>
      </c>
      <c r="F27" s="737">
        <v>115.65924342924103</v>
      </c>
      <c r="G27" s="737">
        <v>101.39733098786957</v>
      </c>
      <c r="H27" s="737">
        <v>118.15037706637368</v>
      </c>
      <c r="I27" s="737">
        <v>119.20080450298197</v>
      </c>
      <c r="J27" s="738">
        <v>111.61708070591223</v>
      </c>
    </row>
    <row r="28" spans="1:10">
      <c r="A28" s="214">
        <v>2005</v>
      </c>
      <c r="B28" s="740">
        <v>105.04069001421269</v>
      </c>
      <c r="C28" s="740">
        <v>102.45386955525161</v>
      </c>
      <c r="D28" s="740">
        <v>108.15327130578554</v>
      </c>
      <c r="E28" s="740">
        <v>121.84932923586076</v>
      </c>
      <c r="F28" s="740">
        <v>121.2730420371653</v>
      </c>
      <c r="G28" s="740">
        <v>104.43177475171066</v>
      </c>
      <c r="H28" s="740">
        <v>114.17744593717225</v>
      </c>
      <c r="I28" s="740">
        <v>115.95038898277861</v>
      </c>
      <c r="J28" s="741">
        <v>108.60595031529053</v>
      </c>
    </row>
    <row r="29" spans="1:10">
      <c r="A29" s="212">
        <v>2006</v>
      </c>
      <c r="B29" s="737">
        <v>103.66605872162327</v>
      </c>
      <c r="C29" s="737">
        <v>102.30918562695112</v>
      </c>
      <c r="D29" s="737">
        <v>108.02696533686451</v>
      </c>
      <c r="E29" s="737">
        <v>129.31022595197291</v>
      </c>
      <c r="F29" s="737">
        <v>127.49301619610307</v>
      </c>
      <c r="G29" s="737">
        <v>108.45204626008471</v>
      </c>
      <c r="H29" s="737">
        <v>105.72092094091794</v>
      </c>
      <c r="I29" s="737">
        <v>109.34676033912037</v>
      </c>
      <c r="J29" s="738">
        <v>101.52778365567734</v>
      </c>
    </row>
    <row r="30" spans="1:10">
      <c r="A30" s="214">
        <v>2007</v>
      </c>
      <c r="B30" s="740">
        <v>103.41946911591418</v>
      </c>
      <c r="C30" s="740">
        <v>102.63124950453782</v>
      </c>
      <c r="D30" s="740">
        <v>108.76401662385933</v>
      </c>
      <c r="E30" s="740">
        <v>136.54778086401512</v>
      </c>
      <c r="F30" s="740">
        <v>133.73466568901878</v>
      </c>
      <c r="G30" s="740">
        <v>112.2864607056286</v>
      </c>
      <c r="H30" s="740">
        <v>96.853618338910252</v>
      </c>
      <c r="I30" s="740">
        <v>102.93671522549828</v>
      </c>
      <c r="J30" s="741">
        <v>94.436920732997592</v>
      </c>
    </row>
    <row r="31" spans="1:10">
      <c r="A31" s="212">
        <v>2008</v>
      </c>
      <c r="B31" s="737">
        <v>102.98449160169297</v>
      </c>
      <c r="C31" s="737">
        <v>103.08441133352058</v>
      </c>
      <c r="D31" s="737">
        <v>109.4238548055048</v>
      </c>
      <c r="E31" s="737">
        <v>145.14065362567223</v>
      </c>
      <c r="F31" s="737">
        <v>139.82825684593411</v>
      </c>
      <c r="G31" s="737">
        <v>116.45594140528881</v>
      </c>
      <c r="H31" s="737">
        <v>90.306147929880638</v>
      </c>
      <c r="I31" s="737">
        <v>97.869463804349337</v>
      </c>
      <c r="J31" s="738">
        <v>89.157391341148582</v>
      </c>
    </row>
    <row r="32" spans="1:10">
      <c r="A32" s="214">
        <v>2009</v>
      </c>
      <c r="B32" s="740">
        <v>103.35915223394217</v>
      </c>
      <c r="C32" s="740">
        <v>103.95280186785212</v>
      </c>
      <c r="D32" s="740">
        <v>110.37994302594491</v>
      </c>
      <c r="E32" s="740">
        <v>151.00146760435752</v>
      </c>
      <c r="F32" s="740">
        <v>143.35648191266759</v>
      </c>
      <c r="G32" s="740">
        <v>118.09776605045887</v>
      </c>
      <c r="H32" s="740">
        <v>95.255456225340865</v>
      </c>
      <c r="I32" s="740">
        <v>102.70765534868779</v>
      </c>
      <c r="J32" s="741">
        <v>91.60142198146346</v>
      </c>
    </row>
    <row r="33" spans="1:12">
      <c r="A33" s="212">
        <v>2010</v>
      </c>
      <c r="B33" s="737">
        <v>104.41002379241712</v>
      </c>
      <c r="C33" s="737">
        <v>104.86886438450951</v>
      </c>
      <c r="D33" s="737">
        <v>111.50183722047868</v>
      </c>
      <c r="E33" s="737">
        <v>155.19226602052674</v>
      </c>
      <c r="F33" s="737">
        <v>145.61314383221034</v>
      </c>
      <c r="G33" s="737">
        <v>118.47733329145005</v>
      </c>
      <c r="H33" s="737">
        <v>110.28192578534686</v>
      </c>
      <c r="I33" s="737">
        <v>115.01990306856433</v>
      </c>
      <c r="J33" s="738">
        <v>99.887849676245281</v>
      </c>
    </row>
    <row r="34" spans="1:12">
      <c r="A34" s="214">
        <v>2011</v>
      </c>
      <c r="B34" s="740">
        <v>104.8674495579605</v>
      </c>
      <c r="C34" s="740">
        <v>104.78991326855827</v>
      </c>
      <c r="D34" s="740">
        <v>109.51000243583364</v>
      </c>
      <c r="E34" s="740">
        <v>156.75664361838346</v>
      </c>
      <c r="F34" s="740">
        <v>144.12431932959998</v>
      </c>
      <c r="G34" s="740">
        <v>115.69837754637264</v>
      </c>
      <c r="H34" s="740">
        <v>117.43120411526743</v>
      </c>
      <c r="I34" s="740">
        <v>113.53492464768078</v>
      </c>
      <c r="J34" s="741">
        <v>92.287020187058275</v>
      </c>
    </row>
    <row r="35" spans="1:12">
      <c r="A35" s="212">
        <v>2012</v>
      </c>
      <c r="B35" s="737">
        <v>106.49283259404214</v>
      </c>
      <c r="C35" s="737">
        <v>106.03090034044756</v>
      </c>
      <c r="D35" s="737">
        <v>110.57114186050667</v>
      </c>
      <c r="E35" s="737">
        <v>159.02576679865257</v>
      </c>
      <c r="F35" s="737">
        <v>144.53287679661142</v>
      </c>
      <c r="G35" s="737">
        <v>115.71356023601228</v>
      </c>
      <c r="H35" s="737">
        <v>126.40962892673426</v>
      </c>
      <c r="I35" s="737">
        <v>121.69364638183164</v>
      </c>
      <c r="J35" s="738">
        <v>95.634601548944104</v>
      </c>
    </row>
    <row r="36" spans="1:12">
      <c r="A36" s="214">
        <v>2013</v>
      </c>
      <c r="B36" s="740">
        <v>108.08355389251996</v>
      </c>
      <c r="C36" s="740">
        <v>107.22006341198673</v>
      </c>
      <c r="D36" s="740">
        <v>111.47061340686604</v>
      </c>
      <c r="E36" s="740">
        <v>161.17250753501565</v>
      </c>
      <c r="F36" s="740">
        <v>144.82730008314522</v>
      </c>
      <c r="G36" s="740">
        <v>116.34861549576716</v>
      </c>
      <c r="H36" s="740">
        <v>131.23782649952557</v>
      </c>
      <c r="I36" s="740">
        <v>127.18856935346452</v>
      </c>
      <c r="J36" s="741">
        <v>97.312624317575853</v>
      </c>
    </row>
    <row r="37" spans="1:12">
      <c r="A37" s="212">
        <v>2014</v>
      </c>
      <c r="B37" s="737">
        <v>108.8908721589145</v>
      </c>
      <c r="C37" s="737">
        <v>107.95971448464219</v>
      </c>
      <c r="D37" s="737">
        <v>111.53813960618496</v>
      </c>
      <c r="E37" s="737">
        <v>169.48343281523947</v>
      </c>
      <c r="F37" s="737">
        <v>149.9418322092076</v>
      </c>
      <c r="G37" s="737">
        <v>122.62011339898538</v>
      </c>
      <c r="H37" s="737">
        <v>137.60675223492984</v>
      </c>
      <c r="I37" s="737">
        <v>133.69889799851947</v>
      </c>
      <c r="J37" s="738">
        <v>100.54170722417368</v>
      </c>
    </row>
    <row r="38" spans="1:12">
      <c r="A38" s="214">
        <v>2015</v>
      </c>
      <c r="B38" s="740">
        <v>109.41560856254088</v>
      </c>
      <c r="C38" s="740">
        <v>108.48098555097727</v>
      </c>
      <c r="D38" s="740">
        <v>111.19354908486952</v>
      </c>
      <c r="E38" s="740">
        <v>178.11915174438076</v>
      </c>
      <c r="F38" s="740">
        <v>155.5252063249076</v>
      </c>
      <c r="G38" s="740">
        <v>129.4910657724586</v>
      </c>
      <c r="H38" s="740">
        <v>144.07930879488589</v>
      </c>
      <c r="I38" s="740">
        <v>139.34550330321102</v>
      </c>
      <c r="J38" s="741">
        <v>103.39413432646325</v>
      </c>
    </row>
    <row r="39" spans="1:12">
      <c r="A39" s="212">
        <v>2016</v>
      </c>
      <c r="B39" s="737">
        <v>109.72637014505391</v>
      </c>
      <c r="C39" s="737">
        <v>109.05905765870662</v>
      </c>
      <c r="D39" s="737">
        <v>110.86099666036861</v>
      </c>
      <c r="E39" s="737">
        <v>187.02327482615291</v>
      </c>
      <c r="F39" s="737">
        <v>162.23355285253604</v>
      </c>
      <c r="G39" s="737">
        <v>136.93267785997372</v>
      </c>
      <c r="H39" s="737">
        <v>151.71178145133098</v>
      </c>
      <c r="I39" s="737">
        <v>145.33122896210736</v>
      </c>
      <c r="J39" s="738">
        <v>106.66765415379406</v>
      </c>
    </row>
    <row r="40" spans="1:12">
      <c r="A40" s="214">
        <v>2017</v>
      </c>
      <c r="B40" s="740">
        <v>109.88825001211113</v>
      </c>
      <c r="C40" s="740">
        <v>109.73960300609693</v>
      </c>
      <c r="D40" s="740">
        <v>110.52129661588408</v>
      </c>
      <c r="E40" s="740">
        <v>195.53931997714869</v>
      </c>
      <c r="F40" s="740">
        <v>169.34695718387741</v>
      </c>
      <c r="G40" s="740">
        <v>145.0590816043391</v>
      </c>
      <c r="H40" s="740">
        <v>157.18174099785247</v>
      </c>
      <c r="I40" s="740">
        <v>149.19647471262763</v>
      </c>
      <c r="J40" s="741">
        <v>108.65885141140123</v>
      </c>
    </row>
    <row r="42" spans="1:12" s="465" customFormat="1" ht="15" customHeight="1">
      <c r="A42" s="464" t="s">
        <v>310</v>
      </c>
      <c r="L42" s="374"/>
    </row>
  </sheetData>
  <sheetProtection algorithmName="SHA-512" hashValue="llGaOJZMzo6iCDYFjnJ4qgLc2d2aFc5tHdvApa2y9pV0l4t1SZGkmVi6ZRGNy6ryWfPe2/+3ryZdA9l9FEU9GQ==" saltValue="HIaxCGWGKUlA9x0Pe7kyFA==" spinCount="100000" sheet="1" objects="1" scenarios="1"/>
  <mergeCells count="5">
    <mergeCell ref="B2:D2"/>
    <mergeCell ref="E2:G2"/>
    <mergeCell ref="H2:J2"/>
    <mergeCell ref="B22:J22"/>
    <mergeCell ref="A1:J1"/>
  </mergeCells>
  <hyperlinks>
    <hyperlink ref="L1" location="Inhalt!A1" display="Zurück zum Inhaltsverzeichnis"/>
  </hyperlinks>
  <pageMargins left="0.7" right="0.7" top="0.78740157499999996" bottom="0.78740157499999996"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M45"/>
  <sheetViews>
    <sheetView zoomScaleNormal="100" workbookViewId="0">
      <selection sqref="A1:J1"/>
    </sheetView>
  </sheetViews>
  <sheetFormatPr baseColWidth="10" defaultColWidth="10.88671875" defaultRowHeight="9"/>
  <cols>
    <col min="1" max="11" width="10.88671875" style="388"/>
    <col min="12" max="12" width="2.77734375" style="388" customWidth="1"/>
    <col min="13" max="13" width="17.21875" style="160" bestFit="1" customWidth="1"/>
    <col min="14" max="16384" width="10.88671875" style="388"/>
  </cols>
  <sheetData>
    <row r="1" spans="1:13" s="263" customFormat="1" ht="32.25" customHeight="1">
      <c r="A1" s="1200" t="s">
        <v>1098</v>
      </c>
      <c r="B1" s="1200"/>
      <c r="C1" s="1200"/>
      <c r="D1" s="1200"/>
      <c r="E1" s="1200"/>
      <c r="F1" s="1200"/>
      <c r="G1" s="1200"/>
      <c r="H1" s="1200"/>
      <c r="I1" s="1200"/>
      <c r="J1" s="1200"/>
      <c r="K1" s="1200"/>
      <c r="M1" s="283" t="s">
        <v>919</v>
      </c>
    </row>
    <row r="2" spans="1:13">
      <c r="A2" s="1219"/>
      <c r="B2" s="1221" t="s">
        <v>198</v>
      </c>
      <c r="C2" s="1221"/>
      <c r="D2" s="1221"/>
      <c r="E2" s="1221"/>
      <c r="F2" s="1221"/>
      <c r="G2" s="1221"/>
      <c r="H2" s="1221" t="s">
        <v>21</v>
      </c>
      <c r="I2" s="1221"/>
      <c r="J2" s="1221"/>
      <c r="K2" s="1222"/>
    </row>
    <row r="3" spans="1:13" s="219" customFormat="1" ht="39.75" customHeight="1">
      <c r="A3" s="1220"/>
      <c r="B3" s="1223" t="s">
        <v>313</v>
      </c>
      <c r="C3" s="1223"/>
      <c r="D3" s="1223"/>
      <c r="E3" s="1223" t="s">
        <v>314</v>
      </c>
      <c r="F3" s="1223"/>
      <c r="G3" s="1223"/>
      <c r="H3" s="1223" t="s">
        <v>313</v>
      </c>
      <c r="I3" s="1223"/>
      <c r="J3" s="1223" t="s">
        <v>314</v>
      </c>
      <c r="K3" s="1224"/>
      <c r="M3" s="160"/>
    </row>
    <row r="4" spans="1:13">
      <c r="A4" s="354"/>
      <c r="B4" s="920" t="s">
        <v>315</v>
      </c>
      <c r="C4" s="920" t="s">
        <v>316</v>
      </c>
      <c r="D4" s="920" t="s">
        <v>317</v>
      </c>
      <c r="E4" s="920" t="s">
        <v>315</v>
      </c>
      <c r="F4" s="920" t="s">
        <v>316</v>
      </c>
      <c r="G4" s="920" t="s">
        <v>317</v>
      </c>
      <c r="H4" s="920" t="s">
        <v>316</v>
      </c>
      <c r="I4" s="920" t="s">
        <v>317</v>
      </c>
      <c r="J4" s="920" t="s">
        <v>316</v>
      </c>
      <c r="K4" s="921" t="s">
        <v>317</v>
      </c>
    </row>
    <row r="5" spans="1:13">
      <c r="A5" s="212" t="s">
        <v>4</v>
      </c>
      <c r="B5" s="736">
        <v>17471</v>
      </c>
      <c r="C5" s="736">
        <v>9914</v>
      </c>
      <c r="D5" s="736">
        <v>7557</v>
      </c>
      <c r="E5" s="736">
        <v>175011</v>
      </c>
      <c r="F5" s="736">
        <v>134242</v>
      </c>
      <c r="G5" s="736">
        <v>40769</v>
      </c>
      <c r="H5" s="737">
        <v>56.745463911624981</v>
      </c>
      <c r="I5" s="737">
        <v>43.254536088375026</v>
      </c>
      <c r="J5" s="737">
        <v>76.70489283530749</v>
      </c>
      <c r="K5" s="738">
        <v>23.295107164692507</v>
      </c>
    </row>
    <row r="6" spans="1:13">
      <c r="A6" s="214" t="s">
        <v>5</v>
      </c>
      <c r="B6" s="739">
        <v>1208</v>
      </c>
      <c r="C6" s="739">
        <v>661</v>
      </c>
      <c r="D6" s="739">
        <v>547</v>
      </c>
      <c r="E6" s="739">
        <v>22647</v>
      </c>
      <c r="F6" s="739">
        <v>17300</v>
      </c>
      <c r="G6" s="739">
        <v>5347</v>
      </c>
      <c r="H6" s="740">
        <v>54.718543046357617</v>
      </c>
      <c r="I6" s="740">
        <v>45.281456953642383</v>
      </c>
      <c r="J6" s="740">
        <v>76.389808804698191</v>
      </c>
      <c r="K6" s="741">
        <v>23.610191195301805</v>
      </c>
    </row>
    <row r="7" spans="1:13">
      <c r="A7" s="212" t="s">
        <v>6</v>
      </c>
      <c r="B7" s="736">
        <v>5403</v>
      </c>
      <c r="C7" s="736">
        <v>3543</v>
      </c>
      <c r="D7" s="736">
        <v>1860</v>
      </c>
      <c r="E7" s="736">
        <v>21924</v>
      </c>
      <c r="F7" s="736">
        <v>17047</v>
      </c>
      <c r="G7" s="736">
        <v>4877</v>
      </c>
      <c r="H7" s="737">
        <v>65.574680732926154</v>
      </c>
      <c r="I7" s="737">
        <v>34.425319267073853</v>
      </c>
      <c r="J7" s="737">
        <v>77.754971720488967</v>
      </c>
      <c r="K7" s="738">
        <v>22.24502827951104</v>
      </c>
    </row>
    <row r="8" spans="1:13">
      <c r="A8" s="214" t="s">
        <v>7</v>
      </c>
      <c r="B8" s="739">
        <v>1971</v>
      </c>
      <c r="C8" s="739">
        <v>964</v>
      </c>
      <c r="D8" s="739">
        <v>1007</v>
      </c>
      <c r="E8" s="739">
        <v>9146</v>
      </c>
      <c r="F8" s="739">
        <v>6626</v>
      </c>
      <c r="G8" s="739">
        <v>2520</v>
      </c>
      <c r="H8" s="740">
        <v>48.909183155758498</v>
      </c>
      <c r="I8" s="740">
        <v>51.090816844241502</v>
      </c>
      <c r="J8" s="740">
        <v>72.446971353597206</v>
      </c>
      <c r="K8" s="741">
        <v>27.553028646402801</v>
      </c>
    </row>
    <row r="9" spans="1:13">
      <c r="A9" s="212" t="s">
        <v>8</v>
      </c>
      <c r="B9" s="736">
        <v>278</v>
      </c>
      <c r="C9" s="736">
        <v>138</v>
      </c>
      <c r="D9" s="736">
        <v>140</v>
      </c>
      <c r="E9" s="736">
        <v>5302</v>
      </c>
      <c r="F9" s="736">
        <v>3899</v>
      </c>
      <c r="G9" s="736">
        <v>1403</v>
      </c>
      <c r="H9" s="737">
        <v>49.640287769784173</v>
      </c>
      <c r="I9" s="737">
        <v>50.359712230215827</v>
      </c>
      <c r="J9" s="737">
        <v>73.538287438702383</v>
      </c>
      <c r="K9" s="738">
        <v>26.461712561297624</v>
      </c>
    </row>
    <row r="10" spans="1:13">
      <c r="A10" s="214" t="s">
        <v>9</v>
      </c>
      <c r="B10" s="739">
        <v>395</v>
      </c>
      <c r="C10" s="739">
        <v>149</v>
      </c>
      <c r="D10" s="739">
        <v>246</v>
      </c>
      <c r="E10" s="739">
        <v>879</v>
      </c>
      <c r="F10" s="739">
        <v>688</v>
      </c>
      <c r="G10" s="739">
        <v>191</v>
      </c>
      <c r="H10" s="740">
        <v>37.721518987341774</v>
      </c>
      <c r="I10" s="740">
        <v>62.278481012658226</v>
      </c>
      <c r="J10" s="740">
        <v>78.270762229806607</v>
      </c>
      <c r="K10" s="741">
        <v>21.729237770193404</v>
      </c>
    </row>
    <row r="11" spans="1:13">
      <c r="A11" s="212" t="s">
        <v>10</v>
      </c>
      <c r="B11" s="736">
        <v>728</v>
      </c>
      <c r="C11" s="736">
        <v>390</v>
      </c>
      <c r="D11" s="736">
        <v>338</v>
      </c>
      <c r="E11" s="736">
        <v>3955</v>
      </c>
      <c r="F11" s="736">
        <v>2957</v>
      </c>
      <c r="G11" s="736">
        <v>998</v>
      </c>
      <c r="H11" s="737">
        <v>53.571428571428569</v>
      </c>
      <c r="I11" s="737">
        <v>46.428571428571431</v>
      </c>
      <c r="J11" s="737">
        <v>74.766118836915297</v>
      </c>
      <c r="K11" s="738">
        <v>25.233881163084703</v>
      </c>
    </row>
    <row r="12" spans="1:13">
      <c r="A12" s="214" t="s">
        <v>11</v>
      </c>
      <c r="B12" s="739">
        <v>2448</v>
      </c>
      <c r="C12" s="739">
        <v>1261</v>
      </c>
      <c r="D12" s="739">
        <v>1187</v>
      </c>
      <c r="E12" s="739">
        <v>10476</v>
      </c>
      <c r="F12" s="739">
        <v>8254</v>
      </c>
      <c r="G12" s="739">
        <v>2222</v>
      </c>
      <c r="H12" s="740">
        <v>51.511437908496724</v>
      </c>
      <c r="I12" s="740">
        <v>48.488562091503269</v>
      </c>
      <c r="J12" s="740">
        <v>78.789614356624668</v>
      </c>
      <c r="K12" s="741">
        <v>21.210385643375336</v>
      </c>
    </row>
    <row r="13" spans="1:13">
      <c r="A13" s="212" t="s">
        <v>12</v>
      </c>
      <c r="B13" s="736">
        <v>160</v>
      </c>
      <c r="C13" s="736">
        <v>80</v>
      </c>
      <c r="D13" s="736">
        <v>80</v>
      </c>
      <c r="E13" s="736">
        <v>3703</v>
      </c>
      <c r="F13" s="736">
        <v>2822</v>
      </c>
      <c r="G13" s="736">
        <v>881</v>
      </c>
      <c r="H13" s="737">
        <v>50</v>
      </c>
      <c r="I13" s="737">
        <v>50</v>
      </c>
      <c r="J13" s="737">
        <v>76.208479611126108</v>
      </c>
      <c r="K13" s="738">
        <v>23.791520388873884</v>
      </c>
    </row>
    <row r="14" spans="1:13">
      <c r="A14" s="214" t="s">
        <v>13</v>
      </c>
      <c r="B14" s="739">
        <v>2639</v>
      </c>
      <c r="C14" s="739">
        <v>1417</v>
      </c>
      <c r="D14" s="739">
        <v>1222</v>
      </c>
      <c r="E14" s="739">
        <v>19740</v>
      </c>
      <c r="F14" s="739">
        <v>15485</v>
      </c>
      <c r="G14" s="739">
        <v>4255</v>
      </c>
      <c r="H14" s="740">
        <v>53.694581280788178</v>
      </c>
      <c r="I14" s="740">
        <v>46.305418719211822</v>
      </c>
      <c r="J14" s="740">
        <v>78.444782168186421</v>
      </c>
      <c r="K14" s="741">
        <v>21.555217831813579</v>
      </c>
    </row>
    <row r="15" spans="1:13">
      <c r="A15" s="212" t="s">
        <v>14</v>
      </c>
      <c r="B15" s="736">
        <v>856</v>
      </c>
      <c r="C15" s="736">
        <v>439</v>
      </c>
      <c r="D15" s="736">
        <v>417</v>
      </c>
      <c r="E15" s="736">
        <v>37342</v>
      </c>
      <c r="F15" s="736">
        <v>28544</v>
      </c>
      <c r="G15" s="736">
        <v>8798</v>
      </c>
      <c r="H15" s="737">
        <v>51.285046728971963</v>
      </c>
      <c r="I15" s="737">
        <v>48.714953271028037</v>
      </c>
      <c r="J15" s="737">
        <v>76.439397996893575</v>
      </c>
      <c r="K15" s="738">
        <v>23.560602003106421</v>
      </c>
    </row>
    <row r="16" spans="1:13">
      <c r="A16" s="214" t="s">
        <v>15</v>
      </c>
      <c r="B16" s="739">
        <v>195</v>
      </c>
      <c r="C16" s="739">
        <v>72</v>
      </c>
      <c r="D16" s="739">
        <v>123</v>
      </c>
      <c r="E16" s="739">
        <v>8797</v>
      </c>
      <c r="F16" s="739">
        <v>6974</v>
      </c>
      <c r="G16" s="739">
        <v>1823</v>
      </c>
      <c r="H16" s="740">
        <v>36.923076923076927</v>
      </c>
      <c r="I16" s="740">
        <v>63.076923076923073</v>
      </c>
      <c r="J16" s="740">
        <v>79.277026258951906</v>
      </c>
      <c r="K16" s="741">
        <v>20.722973741048083</v>
      </c>
    </row>
    <row r="17" spans="1:13">
      <c r="A17" s="212" t="s">
        <v>16</v>
      </c>
      <c r="B17" s="736">
        <v>111</v>
      </c>
      <c r="C17" s="736">
        <v>54</v>
      </c>
      <c r="D17" s="736">
        <v>57</v>
      </c>
      <c r="E17" s="736">
        <v>2313</v>
      </c>
      <c r="F17" s="736">
        <v>1809</v>
      </c>
      <c r="G17" s="736">
        <v>504</v>
      </c>
      <c r="H17" s="737">
        <v>48.648648648648653</v>
      </c>
      <c r="I17" s="737">
        <v>51.351351351351347</v>
      </c>
      <c r="J17" s="737">
        <v>78.210116731517516</v>
      </c>
      <c r="K17" s="738">
        <v>21.789883268482491</v>
      </c>
    </row>
    <row r="18" spans="1:13">
      <c r="A18" s="214" t="s">
        <v>17</v>
      </c>
      <c r="B18" s="739">
        <v>195</v>
      </c>
      <c r="C18" s="739">
        <v>137</v>
      </c>
      <c r="D18" s="739">
        <v>58</v>
      </c>
      <c r="E18" s="739">
        <v>11744</v>
      </c>
      <c r="F18" s="739">
        <v>8838</v>
      </c>
      <c r="G18" s="739">
        <v>2906</v>
      </c>
      <c r="H18" s="740">
        <v>70.256410256410248</v>
      </c>
      <c r="I18" s="740">
        <v>29.743589743589745</v>
      </c>
      <c r="J18" s="740">
        <v>75.255449591280652</v>
      </c>
      <c r="K18" s="741">
        <v>24.744550408719345</v>
      </c>
    </row>
    <row r="19" spans="1:13">
      <c r="A19" s="212" t="s">
        <v>18</v>
      </c>
      <c r="B19" s="736">
        <v>686</v>
      </c>
      <c r="C19" s="736">
        <v>463</v>
      </c>
      <c r="D19" s="736">
        <v>223</v>
      </c>
      <c r="E19" s="736">
        <v>5719</v>
      </c>
      <c r="F19" s="736">
        <v>4386</v>
      </c>
      <c r="G19" s="736">
        <v>1333</v>
      </c>
      <c r="H19" s="737">
        <v>67.492711370262398</v>
      </c>
      <c r="I19" s="737">
        <v>32.507288629737609</v>
      </c>
      <c r="J19" s="737">
        <v>76.691729323308266</v>
      </c>
      <c r="K19" s="738">
        <v>23.308270676691727</v>
      </c>
    </row>
    <row r="20" spans="1:13">
      <c r="A20" s="214" t="s">
        <v>19</v>
      </c>
      <c r="B20" s="739">
        <v>21</v>
      </c>
      <c r="C20" s="739">
        <v>13</v>
      </c>
      <c r="D20" s="739">
        <v>8</v>
      </c>
      <c r="E20" s="739">
        <v>6066</v>
      </c>
      <c r="F20" s="739">
        <v>4530</v>
      </c>
      <c r="G20" s="739">
        <v>1536</v>
      </c>
      <c r="H20" s="740">
        <v>61.904761904761905</v>
      </c>
      <c r="I20" s="740">
        <v>38.095238095238095</v>
      </c>
      <c r="J20" s="740">
        <v>74.678536102868449</v>
      </c>
      <c r="K20" s="741">
        <v>25.321463897131551</v>
      </c>
    </row>
    <row r="21" spans="1:13">
      <c r="A21" s="212" t="s">
        <v>20</v>
      </c>
      <c r="B21" s="736">
        <v>177</v>
      </c>
      <c r="C21" s="736">
        <v>133</v>
      </c>
      <c r="D21" s="736">
        <v>44</v>
      </c>
      <c r="E21" s="736">
        <v>5258</v>
      </c>
      <c r="F21" s="736">
        <v>4083</v>
      </c>
      <c r="G21" s="736">
        <v>1175</v>
      </c>
      <c r="H21" s="737">
        <v>75.141242937853107</v>
      </c>
      <c r="I21" s="737">
        <v>24.858757062146893</v>
      </c>
      <c r="J21" s="737">
        <v>77.65310003803728</v>
      </c>
      <c r="K21" s="738">
        <v>22.346899961962723</v>
      </c>
    </row>
    <row r="23" spans="1:13" s="464" customFormat="1" ht="15" customHeight="1">
      <c r="A23" s="464" t="s">
        <v>318</v>
      </c>
      <c r="J23" s="510"/>
      <c r="K23" s="510"/>
      <c r="M23" s="374"/>
    </row>
    <row r="24" spans="1:13">
      <c r="J24" s="436"/>
      <c r="K24" s="436"/>
    </row>
    <row r="25" spans="1:13">
      <c r="J25" s="436"/>
      <c r="K25" s="436"/>
    </row>
    <row r="26" spans="1:13">
      <c r="J26" s="436"/>
      <c r="K26" s="436"/>
    </row>
    <row r="27" spans="1:13">
      <c r="B27" s="1217"/>
      <c r="C27" s="1217"/>
      <c r="D27" s="1217"/>
      <c r="E27" s="1218"/>
      <c r="F27" s="1218"/>
      <c r="G27" s="1218"/>
      <c r="J27" s="436"/>
      <c r="K27" s="436"/>
    </row>
    <row r="28" spans="1:13">
      <c r="B28" s="437"/>
      <c r="C28" s="437"/>
      <c r="D28" s="437"/>
      <c r="E28" s="437"/>
      <c r="F28" s="437"/>
      <c r="G28" s="437"/>
      <c r="J28" s="436"/>
      <c r="K28" s="436"/>
    </row>
    <row r="29" spans="1:13">
      <c r="B29" s="438"/>
      <c r="C29" s="438"/>
      <c r="D29" s="438"/>
      <c r="E29" s="234"/>
      <c r="F29" s="234"/>
      <c r="G29" s="234"/>
    </row>
    <row r="30" spans="1:13">
      <c r="B30" s="438"/>
      <c r="C30" s="438"/>
      <c r="D30" s="438"/>
      <c r="E30" s="234"/>
      <c r="F30" s="234"/>
      <c r="G30" s="234"/>
    </row>
    <row r="31" spans="1:13">
      <c r="B31" s="438"/>
      <c r="C31" s="438"/>
      <c r="D31" s="438"/>
      <c r="E31" s="234"/>
      <c r="F31" s="234"/>
      <c r="G31" s="234"/>
    </row>
    <row r="32" spans="1:13">
      <c r="B32" s="438"/>
      <c r="C32" s="438"/>
      <c r="D32" s="438"/>
      <c r="E32" s="234"/>
      <c r="F32" s="234"/>
      <c r="G32" s="234"/>
    </row>
    <row r="33" spans="2:7">
      <c r="B33" s="438"/>
      <c r="C33" s="438"/>
      <c r="D33" s="438"/>
      <c r="E33" s="234"/>
      <c r="F33" s="234"/>
      <c r="G33" s="234"/>
    </row>
    <row r="34" spans="2:7">
      <c r="B34" s="438"/>
      <c r="C34" s="438"/>
      <c r="D34" s="438"/>
      <c r="E34" s="234"/>
      <c r="F34" s="234"/>
      <c r="G34" s="234"/>
    </row>
    <row r="35" spans="2:7">
      <c r="B35" s="438"/>
      <c r="C35" s="438"/>
      <c r="D35" s="438"/>
      <c r="E35" s="234"/>
      <c r="F35" s="234"/>
      <c r="G35" s="234"/>
    </row>
    <row r="36" spans="2:7">
      <c r="B36" s="438"/>
      <c r="C36" s="438"/>
      <c r="D36" s="438"/>
      <c r="E36" s="234"/>
      <c r="F36" s="234"/>
      <c r="G36" s="234"/>
    </row>
    <row r="37" spans="2:7">
      <c r="B37" s="438"/>
      <c r="C37" s="438"/>
      <c r="D37" s="438"/>
      <c r="E37" s="234"/>
      <c r="F37" s="234"/>
      <c r="G37" s="234"/>
    </row>
    <row r="38" spans="2:7">
      <c r="B38" s="438"/>
      <c r="C38" s="438"/>
      <c r="D38" s="438"/>
      <c r="E38" s="234"/>
      <c r="F38" s="234"/>
      <c r="G38" s="234"/>
    </row>
    <row r="39" spans="2:7">
      <c r="B39" s="438"/>
      <c r="C39" s="438"/>
      <c r="D39" s="438"/>
      <c r="E39" s="234"/>
      <c r="F39" s="234"/>
      <c r="G39" s="234"/>
    </row>
    <row r="40" spans="2:7">
      <c r="B40" s="438"/>
      <c r="C40" s="438"/>
      <c r="D40" s="438"/>
      <c r="E40" s="234"/>
      <c r="F40" s="234"/>
      <c r="G40" s="234"/>
    </row>
    <row r="41" spans="2:7">
      <c r="B41" s="438"/>
      <c r="C41" s="438"/>
      <c r="D41" s="438"/>
      <c r="E41" s="234"/>
      <c r="F41" s="234"/>
      <c r="G41" s="234"/>
    </row>
    <row r="42" spans="2:7">
      <c r="B42" s="438"/>
      <c r="C42" s="438"/>
      <c r="D42" s="438"/>
      <c r="E42" s="234"/>
      <c r="F42" s="234"/>
      <c r="G42" s="234"/>
    </row>
    <row r="43" spans="2:7">
      <c r="B43" s="438"/>
      <c r="C43" s="438"/>
      <c r="D43" s="438"/>
      <c r="E43" s="234"/>
      <c r="F43" s="234"/>
      <c r="G43" s="234"/>
    </row>
    <row r="44" spans="2:7">
      <c r="B44" s="438"/>
      <c r="C44" s="438"/>
      <c r="D44" s="438"/>
      <c r="E44" s="234"/>
      <c r="F44" s="234"/>
      <c r="G44" s="234"/>
    </row>
    <row r="45" spans="2:7">
      <c r="B45" s="438"/>
      <c r="C45" s="438"/>
      <c r="D45" s="438"/>
      <c r="E45" s="234"/>
      <c r="F45" s="234"/>
      <c r="G45" s="234"/>
    </row>
  </sheetData>
  <sheetProtection algorithmName="SHA-512" hashValue="Y1HA0oYYLjmCt8Tq6HzgoIqBiJa+0eCpkV8P+aYxqQ5Ovy7WCT82z/lA3Li14ldBDWqgofJosNJmpVwErgsRSA==" saltValue="jP0lT+pSwUdj1x7sQIsGAQ==" spinCount="100000" sheet="1" objects="1" scenarios="1"/>
  <mergeCells count="10">
    <mergeCell ref="A1:K1"/>
    <mergeCell ref="B27:D27"/>
    <mergeCell ref="E27:G27"/>
    <mergeCell ref="A2:A3"/>
    <mergeCell ref="B2:G2"/>
    <mergeCell ref="H2:K2"/>
    <mergeCell ref="B3:D3"/>
    <mergeCell ref="E3:G3"/>
    <mergeCell ref="H3:I3"/>
    <mergeCell ref="J3:K3"/>
  </mergeCells>
  <hyperlinks>
    <hyperlink ref="M1" location="Inhalt!A1" display="Zurück zum Inhaltsverzeichnis"/>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P40"/>
  <sheetViews>
    <sheetView zoomScaleNormal="100" workbookViewId="0">
      <selection sqref="A1:J1"/>
    </sheetView>
  </sheetViews>
  <sheetFormatPr baseColWidth="10" defaultColWidth="11.109375" defaultRowHeight="9"/>
  <cols>
    <col min="1" max="1" width="5.77734375" style="368" customWidth="1"/>
    <col min="2" max="3" width="7.77734375" style="368" customWidth="1"/>
    <col min="4" max="12" width="7.77734375" style="160" customWidth="1"/>
    <col min="13" max="13" width="2.77734375" style="160" customWidth="1"/>
    <col min="14" max="14" width="17.21875" style="160" bestFit="1" customWidth="1"/>
    <col min="15" max="16" width="7.77734375" style="160" customWidth="1"/>
    <col min="17" max="16384" width="11.109375" style="160"/>
  </cols>
  <sheetData>
    <row r="1" spans="1:14" s="262" customFormat="1" ht="32.25" customHeight="1">
      <c r="A1" s="1044" t="s">
        <v>153</v>
      </c>
      <c r="B1" s="1044"/>
      <c r="C1" s="1044"/>
      <c r="D1" s="1044"/>
      <c r="E1" s="1044"/>
      <c r="F1" s="1044"/>
      <c r="G1" s="1044"/>
      <c r="H1" s="1044"/>
      <c r="I1" s="1044"/>
      <c r="J1" s="1044"/>
      <c r="K1" s="1044"/>
      <c r="L1" s="1044"/>
      <c r="N1" s="283" t="s">
        <v>919</v>
      </c>
    </row>
    <row r="2" spans="1:14">
      <c r="A2" s="1041" t="s">
        <v>22</v>
      </c>
      <c r="B2" s="314">
        <v>2007</v>
      </c>
      <c r="C2" s="314">
        <v>2008</v>
      </c>
      <c r="D2" s="314">
        <v>2009</v>
      </c>
      <c r="E2" s="314">
        <v>2010</v>
      </c>
      <c r="F2" s="314">
        <v>2011</v>
      </c>
      <c r="G2" s="314">
        <v>2012</v>
      </c>
      <c r="H2" s="314">
        <v>2013</v>
      </c>
      <c r="I2" s="314">
        <v>2014</v>
      </c>
      <c r="J2" s="314">
        <v>2015</v>
      </c>
      <c r="K2" s="314">
        <v>2016</v>
      </c>
      <c r="L2" s="312">
        <v>2017</v>
      </c>
    </row>
    <row r="3" spans="1:14">
      <c r="A3" s="1041"/>
      <c r="B3" s="1046" t="s">
        <v>23</v>
      </c>
      <c r="C3" s="1046"/>
      <c r="D3" s="1046"/>
      <c r="E3" s="1046"/>
      <c r="F3" s="1046"/>
      <c r="G3" s="1046"/>
      <c r="H3" s="1046"/>
      <c r="I3" s="1046"/>
      <c r="J3" s="1046"/>
      <c r="K3" s="1046"/>
      <c r="L3" s="1042"/>
    </row>
    <row r="4" spans="1:14">
      <c r="A4" s="7" t="s">
        <v>4</v>
      </c>
      <c r="B4" s="533">
        <v>62324</v>
      </c>
      <c r="C4" s="533">
        <v>62702</v>
      </c>
      <c r="D4" s="533">
        <v>60165</v>
      </c>
      <c r="E4" s="533">
        <v>62898</v>
      </c>
      <c r="F4" s="533">
        <v>65015</v>
      </c>
      <c r="G4" s="533">
        <v>65578</v>
      </c>
      <c r="H4" s="533">
        <v>66784</v>
      </c>
      <c r="I4" s="533">
        <v>68721</v>
      </c>
      <c r="J4" s="533">
        <v>70669</v>
      </c>
      <c r="K4" s="533">
        <v>72048</v>
      </c>
      <c r="L4" s="539">
        <v>73680</v>
      </c>
    </row>
    <row r="5" spans="1:14">
      <c r="A5" s="8" t="s">
        <v>5</v>
      </c>
      <c r="B5" s="534">
        <v>66607</v>
      </c>
      <c r="C5" s="534">
        <v>66365</v>
      </c>
      <c r="D5" s="534">
        <v>62246</v>
      </c>
      <c r="E5" s="534">
        <v>67409</v>
      </c>
      <c r="F5" s="534">
        <v>69991</v>
      </c>
      <c r="G5" s="534">
        <v>70282</v>
      </c>
      <c r="H5" s="534">
        <v>71306</v>
      </c>
      <c r="I5" s="534">
        <v>73137</v>
      </c>
      <c r="J5" s="534">
        <v>76381</v>
      </c>
      <c r="K5" s="534">
        <v>77245</v>
      </c>
      <c r="L5" s="540">
        <v>78748</v>
      </c>
    </row>
    <row r="6" spans="1:14">
      <c r="A6" s="7" t="s">
        <v>6</v>
      </c>
      <c r="B6" s="533">
        <v>65635</v>
      </c>
      <c r="C6" s="533">
        <v>65137</v>
      </c>
      <c r="D6" s="533">
        <v>63422</v>
      </c>
      <c r="E6" s="533">
        <v>66440</v>
      </c>
      <c r="F6" s="533">
        <v>69553</v>
      </c>
      <c r="G6" s="533">
        <v>70345</v>
      </c>
      <c r="H6" s="533">
        <v>71789</v>
      </c>
      <c r="I6" s="533">
        <v>73830</v>
      </c>
      <c r="J6" s="533">
        <v>75943</v>
      </c>
      <c r="K6" s="533">
        <v>76953</v>
      </c>
      <c r="L6" s="539">
        <v>78830</v>
      </c>
    </row>
    <row r="7" spans="1:14">
      <c r="A7" s="8" t="s">
        <v>7</v>
      </c>
      <c r="B7" s="534">
        <v>58584</v>
      </c>
      <c r="C7" s="534">
        <v>60339</v>
      </c>
      <c r="D7" s="534">
        <v>59387</v>
      </c>
      <c r="E7" s="534">
        <v>61156</v>
      </c>
      <c r="F7" s="534">
        <v>63330</v>
      </c>
      <c r="G7" s="534">
        <v>62908</v>
      </c>
      <c r="H7" s="534">
        <v>63466</v>
      </c>
      <c r="I7" s="534">
        <v>65209</v>
      </c>
      <c r="J7" s="534">
        <v>67403</v>
      </c>
      <c r="K7" s="534">
        <v>68906</v>
      </c>
      <c r="L7" s="540">
        <v>69977</v>
      </c>
    </row>
    <row r="8" spans="1:14">
      <c r="A8" s="7" t="s">
        <v>8</v>
      </c>
      <c r="B8" s="533">
        <v>50458</v>
      </c>
      <c r="C8" s="533">
        <v>51537</v>
      </c>
      <c r="D8" s="533">
        <v>49758</v>
      </c>
      <c r="E8" s="533">
        <v>51788</v>
      </c>
      <c r="F8" s="533">
        <v>53284</v>
      </c>
      <c r="G8" s="533">
        <v>54332</v>
      </c>
      <c r="H8" s="533">
        <v>56196</v>
      </c>
      <c r="I8" s="533">
        <v>58670</v>
      </c>
      <c r="J8" s="533">
        <v>60080</v>
      </c>
      <c r="K8" s="533">
        <v>60755</v>
      </c>
      <c r="L8" s="539">
        <v>61904</v>
      </c>
    </row>
    <row r="9" spans="1:14">
      <c r="A9" s="8" t="s">
        <v>9</v>
      </c>
      <c r="B9" s="534">
        <v>67471</v>
      </c>
      <c r="C9" s="534">
        <v>67976</v>
      </c>
      <c r="D9" s="534">
        <v>62253</v>
      </c>
      <c r="E9" s="534">
        <v>66251</v>
      </c>
      <c r="F9" s="534">
        <v>67629</v>
      </c>
      <c r="G9" s="534">
        <v>69559</v>
      </c>
      <c r="H9" s="534">
        <v>70125</v>
      </c>
      <c r="I9" s="534">
        <v>71977</v>
      </c>
      <c r="J9" s="534">
        <v>74237</v>
      </c>
      <c r="K9" s="534">
        <v>75382</v>
      </c>
      <c r="L9" s="540">
        <v>78437</v>
      </c>
    </row>
    <row r="10" spans="1:14">
      <c r="A10" s="7" t="s">
        <v>10</v>
      </c>
      <c r="B10" s="533">
        <v>85153</v>
      </c>
      <c r="C10" s="533">
        <v>85840</v>
      </c>
      <c r="D10" s="533">
        <v>81682</v>
      </c>
      <c r="E10" s="533">
        <v>83628</v>
      </c>
      <c r="F10" s="533">
        <v>83475</v>
      </c>
      <c r="G10" s="533">
        <v>83837</v>
      </c>
      <c r="H10" s="533">
        <v>86520</v>
      </c>
      <c r="I10" s="533">
        <v>88007</v>
      </c>
      <c r="J10" s="533">
        <v>91571</v>
      </c>
      <c r="K10" s="533">
        <v>92163</v>
      </c>
      <c r="L10" s="539">
        <v>94279</v>
      </c>
    </row>
    <row r="11" spans="1:14">
      <c r="A11" s="8" t="s">
        <v>11</v>
      </c>
      <c r="B11" s="534">
        <v>72618</v>
      </c>
      <c r="C11" s="534">
        <v>72855</v>
      </c>
      <c r="D11" s="534">
        <v>69155</v>
      </c>
      <c r="E11" s="534">
        <v>71500</v>
      </c>
      <c r="F11" s="534">
        <v>73101</v>
      </c>
      <c r="G11" s="534">
        <v>72998</v>
      </c>
      <c r="H11" s="534">
        <v>74525</v>
      </c>
      <c r="I11" s="534">
        <v>76753</v>
      </c>
      <c r="J11" s="534">
        <v>78057</v>
      </c>
      <c r="K11" s="534">
        <v>79726</v>
      </c>
      <c r="L11" s="540">
        <v>81265</v>
      </c>
    </row>
    <row r="12" spans="1:14">
      <c r="A12" s="7" t="s">
        <v>12</v>
      </c>
      <c r="B12" s="533">
        <v>44959</v>
      </c>
      <c r="C12" s="533">
        <v>45921</v>
      </c>
      <c r="D12" s="533">
        <v>45154</v>
      </c>
      <c r="E12" s="533">
        <v>46599</v>
      </c>
      <c r="F12" s="533">
        <v>48925</v>
      </c>
      <c r="G12" s="533">
        <v>49954</v>
      </c>
      <c r="H12" s="533">
        <v>51887</v>
      </c>
      <c r="I12" s="533">
        <v>52917</v>
      </c>
      <c r="J12" s="533">
        <v>54032</v>
      </c>
      <c r="K12" s="533">
        <v>55093</v>
      </c>
      <c r="L12" s="539">
        <v>56980</v>
      </c>
    </row>
    <row r="13" spans="1:14">
      <c r="A13" s="8" t="s">
        <v>13</v>
      </c>
      <c r="B13" s="534">
        <v>58565</v>
      </c>
      <c r="C13" s="534">
        <v>59375</v>
      </c>
      <c r="D13" s="534">
        <v>56377</v>
      </c>
      <c r="E13" s="534">
        <v>59606</v>
      </c>
      <c r="F13" s="534">
        <v>61993</v>
      </c>
      <c r="G13" s="534">
        <v>62568</v>
      </c>
      <c r="H13" s="534">
        <v>63158</v>
      </c>
      <c r="I13" s="534">
        <v>64792</v>
      </c>
      <c r="J13" s="534">
        <v>65356</v>
      </c>
      <c r="K13" s="534">
        <v>68945</v>
      </c>
      <c r="L13" s="540">
        <v>70832</v>
      </c>
    </row>
    <row r="14" spans="1:14">
      <c r="A14" s="7" t="s">
        <v>14</v>
      </c>
      <c r="B14" s="533">
        <v>64318</v>
      </c>
      <c r="C14" s="533">
        <v>65106</v>
      </c>
      <c r="D14" s="533">
        <v>62749</v>
      </c>
      <c r="E14" s="533">
        <v>64459</v>
      </c>
      <c r="F14" s="533">
        <v>66041</v>
      </c>
      <c r="G14" s="533">
        <v>66232</v>
      </c>
      <c r="H14" s="533">
        <v>67260</v>
      </c>
      <c r="I14" s="533">
        <v>69141</v>
      </c>
      <c r="J14" s="533">
        <v>70682</v>
      </c>
      <c r="K14" s="533">
        <v>71978</v>
      </c>
      <c r="L14" s="539">
        <v>73385</v>
      </c>
    </row>
    <row r="15" spans="1:14">
      <c r="A15" s="8" t="s">
        <v>15</v>
      </c>
      <c r="B15" s="534">
        <v>58242</v>
      </c>
      <c r="C15" s="534">
        <v>58360</v>
      </c>
      <c r="D15" s="534">
        <v>56855</v>
      </c>
      <c r="E15" s="534">
        <v>59935</v>
      </c>
      <c r="F15" s="534">
        <v>61948</v>
      </c>
      <c r="G15" s="534">
        <v>63035</v>
      </c>
      <c r="H15" s="534">
        <v>64116</v>
      </c>
      <c r="I15" s="534">
        <v>65977</v>
      </c>
      <c r="J15" s="534">
        <v>68228</v>
      </c>
      <c r="K15" s="534">
        <v>69180</v>
      </c>
      <c r="L15" s="540">
        <v>71363</v>
      </c>
    </row>
    <row r="16" spans="1:14">
      <c r="A16" s="7" t="s">
        <v>16</v>
      </c>
      <c r="B16" s="533">
        <v>60781</v>
      </c>
      <c r="C16" s="533">
        <v>61257</v>
      </c>
      <c r="D16" s="533">
        <v>55740</v>
      </c>
      <c r="E16" s="533">
        <v>58623</v>
      </c>
      <c r="F16" s="533">
        <v>61242</v>
      </c>
      <c r="G16" s="533">
        <v>61635</v>
      </c>
      <c r="H16" s="533">
        <v>61619</v>
      </c>
      <c r="I16" s="533">
        <v>64464</v>
      </c>
      <c r="J16" s="533">
        <v>65954</v>
      </c>
      <c r="K16" s="533">
        <v>65367</v>
      </c>
      <c r="L16" s="539">
        <v>66562</v>
      </c>
    </row>
    <row r="17" spans="1:12">
      <c r="A17" s="8" t="s">
        <v>17</v>
      </c>
      <c r="B17" s="534">
        <v>47329</v>
      </c>
      <c r="C17" s="534">
        <v>47602</v>
      </c>
      <c r="D17" s="534">
        <v>46402</v>
      </c>
      <c r="E17" s="534">
        <v>48119</v>
      </c>
      <c r="F17" s="534">
        <v>50174</v>
      </c>
      <c r="G17" s="534">
        <v>50725</v>
      </c>
      <c r="H17" s="534">
        <v>51829</v>
      </c>
      <c r="I17" s="534">
        <v>54084</v>
      </c>
      <c r="J17" s="534">
        <v>56588</v>
      </c>
      <c r="K17" s="534">
        <v>58077</v>
      </c>
      <c r="L17" s="540">
        <v>59262</v>
      </c>
    </row>
    <row r="18" spans="1:12">
      <c r="A18" s="7" t="s">
        <v>18</v>
      </c>
      <c r="B18" s="533">
        <v>48926</v>
      </c>
      <c r="C18" s="533">
        <v>49314</v>
      </c>
      <c r="D18" s="533">
        <v>47230</v>
      </c>
      <c r="E18" s="533">
        <v>49921</v>
      </c>
      <c r="F18" s="533">
        <v>50738</v>
      </c>
      <c r="G18" s="533">
        <v>53081</v>
      </c>
      <c r="H18" s="533">
        <v>54333</v>
      </c>
      <c r="I18" s="533">
        <v>55568</v>
      </c>
      <c r="J18" s="533">
        <v>57411</v>
      </c>
      <c r="K18" s="533">
        <v>58565</v>
      </c>
      <c r="L18" s="539">
        <v>60070</v>
      </c>
    </row>
    <row r="19" spans="1:12">
      <c r="A19" s="8" t="s">
        <v>19</v>
      </c>
      <c r="B19" s="534">
        <v>56127</v>
      </c>
      <c r="C19" s="534">
        <v>57230</v>
      </c>
      <c r="D19" s="534">
        <v>55416</v>
      </c>
      <c r="E19" s="534">
        <v>56639</v>
      </c>
      <c r="F19" s="534">
        <v>57994</v>
      </c>
      <c r="G19" s="534">
        <v>60075</v>
      </c>
      <c r="H19" s="534">
        <v>61184</v>
      </c>
      <c r="I19" s="534">
        <v>62868</v>
      </c>
      <c r="J19" s="534">
        <v>63975</v>
      </c>
      <c r="K19" s="534">
        <v>65114</v>
      </c>
      <c r="L19" s="540">
        <v>66664</v>
      </c>
    </row>
    <row r="20" spans="1:12">
      <c r="A20" s="7" t="s">
        <v>20</v>
      </c>
      <c r="B20" s="533">
        <v>45212</v>
      </c>
      <c r="C20" s="533">
        <v>45422</v>
      </c>
      <c r="D20" s="533">
        <v>43857</v>
      </c>
      <c r="E20" s="533">
        <v>46124</v>
      </c>
      <c r="F20" s="533">
        <v>48445</v>
      </c>
      <c r="G20" s="533">
        <v>48993</v>
      </c>
      <c r="H20" s="533">
        <v>51233</v>
      </c>
      <c r="I20" s="533">
        <v>54028</v>
      </c>
      <c r="J20" s="533">
        <v>55763</v>
      </c>
      <c r="K20" s="533">
        <v>57310</v>
      </c>
      <c r="L20" s="539">
        <v>58973</v>
      </c>
    </row>
    <row r="21" spans="1:12" ht="15" customHeight="1">
      <c r="A21" s="538"/>
      <c r="B21" s="1046" t="s">
        <v>24</v>
      </c>
      <c r="C21" s="1046"/>
      <c r="D21" s="1046"/>
      <c r="E21" s="1046"/>
      <c r="F21" s="1046"/>
      <c r="G21" s="1046"/>
      <c r="H21" s="1046"/>
      <c r="I21" s="1046"/>
      <c r="J21" s="1046"/>
      <c r="K21" s="1046"/>
      <c r="L21" s="1042"/>
    </row>
    <row r="22" spans="1:12">
      <c r="A22" s="7" t="s">
        <v>4</v>
      </c>
      <c r="B22" s="535">
        <v>3.216190255374118</v>
      </c>
      <c r="C22" s="535">
        <v>0.60650792632051864</v>
      </c>
      <c r="D22" s="535">
        <v>-4.046122930688016</v>
      </c>
      <c r="E22" s="535">
        <v>4.5425081027175267</v>
      </c>
      <c r="F22" s="535">
        <v>3.3657667970364722</v>
      </c>
      <c r="G22" s="535">
        <v>0.86595401061293553</v>
      </c>
      <c r="H22" s="535">
        <v>1.83903138247583</v>
      </c>
      <c r="I22" s="535">
        <v>2.9003953042644941</v>
      </c>
      <c r="J22" s="535">
        <v>2.8346502524701331</v>
      </c>
      <c r="K22" s="535">
        <v>1.9513506629498081</v>
      </c>
      <c r="L22" s="541">
        <v>2.2651565622918048</v>
      </c>
    </row>
    <row r="23" spans="1:12">
      <c r="A23" s="8" t="s">
        <v>5</v>
      </c>
      <c r="B23" s="536">
        <v>3.8317043133953761</v>
      </c>
      <c r="C23" s="536">
        <v>-0.3633251760325491</v>
      </c>
      <c r="D23" s="536">
        <v>-6.2065847962028178</v>
      </c>
      <c r="E23" s="536">
        <v>8.294508884105003</v>
      </c>
      <c r="F23" s="536">
        <v>3.8303490631814738</v>
      </c>
      <c r="G23" s="536">
        <v>0.41576774156677287</v>
      </c>
      <c r="H23" s="536">
        <v>1.456987564383484</v>
      </c>
      <c r="I23" s="536">
        <v>2.5678063557063919</v>
      </c>
      <c r="J23" s="536">
        <v>4.4355114374393256</v>
      </c>
      <c r="K23" s="536">
        <v>1.131171364606381</v>
      </c>
      <c r="L23" s="542">
        <v>1.9457570069260151</v>
      </c>
    </row>
    <row r="24" spans="1:12">
      <c r="A24" s="7" t="s">
        <v>6</v>
      </c>
      <c r="B24" s="535">
        <v>3.0215036885889179</v>
      </c>
      <c r="C24" s="535">
        <v>-0.75874152510093695</v>
      </c>
      <c r="D24" s="535">
        <v>-2.632912169734559</v>
      </c>
      <c r="E24" s="535">
        <v>4.7586011163318718</v>
      </c>
      <c r="F24" s="535">
        <v>4.685430463576159</v>
      </c>
      <c r="G24" s="535">
        <v>1.1386999841847221</v>
      </c>
      <c r="H24" s="535">
        <v>2.0527400668135618</v>
      </c>
      <c r="I24" s="535">
        <v>2.8430539497694629</v>
      </c>
      <c r="J24" s="535">
        <v>2.8619802248408508</v>
      </c>
      <c r="K24" s="535">
        <v>1.329944827041333</v>
      </c>
      <c r="L24" s="541">
        <v>2.4391511701947941</v>
      </c>
    </row>
    <row r="25" spans="1:12">
      <c r="A25" s="8" t="s">
        <v>7</v>
      </c>
      <c r="B25" s="536">
        <v>2.5396880961965942</v>
      </c>
      <c r="C25" s="536">
        <v>2.9956984842277752</v>
      </c>
      <c r="D25" s="536">
        <v>-1.5777523657998971</v>
      </c>
      <c r="E25" s="536">
        <v>2.9787663966861428</v>
      </c>
      <c r="F25" s="536">
        <v>3.554843351429132</v>
      </c>
      <c r="G25" s="536">
        <v>-0.66635086057160897</v>
      </c>
      <c r="H25" s="536">
        <v>0.88700960132256634</v>
      </c>
      <c r="I25" s="536">
        <v>2.7463523776510259</v>
      </c>
      <c r="J25" s="536">
        <v>3.3645662408563242</v>
      </c>
      <c r="K25" s="536">
        <v>2.2298710739878049</v>
      </c>
      <c r="L25" s="542">
        <v>1.5542913534380169</v>
      </c>
    </row>
    <row r="26" spans="1:12">
      <c r="A26" s="7" t="s">
        <v>8</v>
      </c>
      <c r="B26" s="535">
        <v>2.2451874366767979</v>
      </c>
      <c r="C26" s="535">
        <v>2.1384121447540529</v>
      </c>
      <c r="D26" s="535">
        <v>-3.4518889341638048</v>
      </c>
      <c r="E26" s="535">
        <v>4.0797459704972061</v>
      </c>
      <c r="F26" s="535">
        <v>2.888700084961767</v>
      </c>
      <c r="G26" s="535">
        <v>1.96681930785977</v>
      </c>
      <c r="H26" s="535">
        <v>3.4307590370315841</v>
      </c>
      <c r="I26" s="535">
        <v>4.4024485728521601</v>
      </c>
      <c r="J26" s="535">
        <v>2.4032725413328788</v>
      </c>
      <c r="K26" s="535">
        <v>1.1235019973368841</v>
      </c>
      <c r="L26" s="541">
        <v>1.891202370175294</v>
      </c>
    </row>
    <row r="27" spans="1:12">
      <c r="A27" s="8" t="s">
        <v>9</v>
      </c>
      <c r="B27" s="536">
        <v>2.1297529668200532</v>
      </c>
      <c r="C27" s="536">
        <v>0.74846971291369635</v>
      </c>
      <c r="D27" s="536">
        <v>-8.4191479345651405</v>
      </c>
      <c r="E27" s="536">
        <v>6.4221804571667231</v>
      </c>
      <c r="F27" s="536">
        <v>2.0799686042474832</v>
      </c>
      <c r="G27" s="536">
        <v>2.8538053202028721</v>
      </c>
      <c r="H27" s="536">
        <v>0.81369772423410336</v>
      </c>
      <c r="I27" s="536">
        <v>2.6409982174688058</v>
      </c>
      <c r="J27" s="536">
        <v>3.1398919099156681</v>
      </c>
      <c r="K27" s="536">
        <v>1.5423575844929081</v>
      </c>
      <c r="L27" s="542">
        <v>4.0526916239951181</v>
      </c>
    </row>
    <row r="28" spans="1:12">
      <c r="A28" s="7" t="s">
        <v>10</v>
      </c>
      <c r="B28" s="535">
        <v>1.191919191919192</v>
      </c>
      <c r="C28" s="535">
        <v>0.80678308456542935</v>
      </c>
      <c r="D28" s="535">
        <v>-4.8438956197576886</v>
      </c>
      <c r="E28" s="535">
        <v>2.3824098332557968</v>
      </c>
      <c r="F28" s="535">
        <v>-0.18295307791648729</v>
      </c>
      <c r="G28" s="535">
        <v>0.4336627732854148</v>
      </c>
      <c r="H28" s="535">
        <v>3.200257642806875</v>
      </c>
      <c r="I28" s="535">
        <v>1.718677762367083</v>
      </c>
      <c r="J28" s="535">
        <v>4.0496778665333437</v>
      </c>
      <c r="K28" s="535">
        <v>0.64649288530211535</v>
      </c>
      <c r="L28" s="541">
        <v>2.2959322070679118</v>
      </c>
    </row>
    <row r="29" spans="1:12">
      <c r="A29" s="8" t="s">
        <v>11</v>
      </c>
      <c r="B29" s="536">
        <v>2.5431746614513462</v>
      </c>
      <c r="C29" s="536">
        <v>0.3263653639593489</v>
      </c>
      <c r="D29" s="536">
        <v>-5.0785807425708596</v>
      </c>
      <c r="E29" s="536">
        <v>3.3909334104547759</v>
      </c>
      <c r="F29" s="536">
        <v>2.2391608391608391</v>
      </c>
      <c r="G29" s="536">
        <v>-0.1409009452675066</v>
      </c>
      <c r="H29" s="536">
        <v>2.0918381325515769</v>
      </c>
      <c r="I29" s="536">
        <v>2.9896008050989602</v>
      </c>
      <c r="J29" s="536">
        <v>1.698956392584003</v>
      </c>
      <c r="K29" s="536">
        <v>2.1381810728057702</v>
      </c>
      <c r="L29" s="542">
        <v>1.930361488096731</v>
      </c>
    </row>
    <row r="30" spans="1:12">
      <c r="A30" s="7" t="s">
        <v>12</v>
      </c>
      <c r="B30" s="535">
        <v>3.740366422077622</v>
      </c>
      <c r="C30" s="535">
        <v>2.1397273071020262</v>
      </c>
      <c r="D30" s="535">
        <v>-1.6702597939940329</v>
      </c>
      <c r="E30" s="535">
        <v>3.2001594543119101</v>
      </c>
      <c r="F30" s="535">
        <v>4.9915234232494257</v>
      </c>
      <c r="G30" s="535">
        <v>2.103219213081247</v>
      </c>
      <c r="H30" s="535">
        <v>3.8695599951955799</v>
      </c>
      <c r="I30" s="535">
        <v>1.9850829687590339</v>
      </c>
      <c r="J30" s="535">
        <v>2.1070733412702909</v>
      </c>
      <c r="K30" s="535">
        <v>1.9636511696772281</v>
      </c>
      <c r="L30" s="541">
        <v>3.4251175285426458</v>
      </c>
    </row>
    <row r="31" spans="1:12">
      <c r="A31" s="8" t="s">
        <v>13</v>
      </c>
      <c r="B31" s="536">
        <v>2.554897909151403</v>
      </c>
      <c r="C31" s="536">
        <v>1.3830786305814049</v>
      </c>
      <c r="D31" s="536">
        <v>-5.0492631578947371</v>
      </c>
      <c r="E31" s="536">
        <v>5.7275129928871698</v>
      </c>
      <c r="F31" s="536">
        <v>4.0046304063349334</v>
      </c>
      <c r="G31" s="536">
        <v>0.92752407529882408</v>
      </c>
      <c r="H31" s="536">
        <v>0.94297404423986697</v>
      </c>
      <c r="I31" s="536">
        <v>2.5871623547294091</v>
      </c>
      <c r="J31" s="536">
        <v>0.87047783676997159</v>
      </c>
      <c r="K31" s="536">
        <v>5.4914621457861559</v>
      </c>
      <c r="L31" s="542">
        <v>2.7369642468634421</v>
      </c>
    </row>
    <row r="32" spans="1:12">
      <c r="A32" s="7" t="s">
        <v>14</v>
      </c>
      <c r="B32" s="535">
        <v>4.4716965808495086</v>
      </c>
      <c r="C32" s="535">
        <v>1.225162473957524</v>
      </c>
      <c r="D32" s="535">
        <v>-3.6202500537584861</v>
      </c>
      <c r="E32" s="535">
        <v>2.725143030167811</v>
      </c>
      <c r="F32" s="535">
        <v>2.4542732589708192</v>
      </c>
      <c r="G32" s="535">
        <v>0.28921427598007299</v>
      </c>
      <c r="H32" s="535">
        <v>1.5521198212344489</v>
      </c>
      <c r="I32" s="535">
        <v>2.7966101694915251</v>
      </c>
      <c r="J32" s="535">
        <v>2.228778872159789</v>
      </c>
      <c r="K32" s="535">
        <v>1.833564415268385</v>
      </c>
      <c r="L32" s="541">
        <v>1.954763955653116</v>
      </c>
    </row>
    <row r="33" spans="1:16">
      <c r="A33" s="8" t="s">
        <v>15</v>
      </c>
      <c r="B33" s="536">
        <v>2.448548812664908</v>
      </c>
      <c r="C33" s="536">
        <v>0.20260293259160059</v>
      </c>
      <c r="D33" s="536">
        <v>-2.578821110349554</v>
      </c>
      <c r="E33" s="536">
        <v>5.417289596341571</v>
      </c>
      <c r="F33" s="536">
        <v>3.358638525068824</v>
      </c>
      <c r="G33" s="536">
        <v>1.754697488215923</v>
      </c>
      <c r="H33" s="536">
        <v>1.7149202823828029</v>
      </c>
      <c r="I33" s="536">
        <v>2.9025516251793619</v>
      </c>
      <c r="J33" s="536">
        <v>3.4117950194764841</v>
      </c>
      <c r="K33" s="536">
        <v>1.395321568857361</v>
      </c>
      <c r="L33" s="542">
        <v>3.1555362821624748</v>
      </c>
    </row>
    <row r="34" spans="1:16">
      <c r="A34" s="7" t="s">
        <v>16</v>
      </c>
      <c r="B34" s="535">
        <v>4.5802577470362529</v>
      </c>
      <c r="C34" s="535">
        <v>0.78313946792583211</v>
      </c>
      <c r="D34" s="535">
        <v>-9.0063176453303306</v>
      </c>
      <c r="E34" s="535">
        <v>5.1722282023681379</v>
      </c>
      <c r="F34" s="535">
        <v>4.467529809119287</v>
      </c>
      <c r="G34" s="535">
        <v>0.64171646908984026</v>
      </c>
      <c r="H34" s="535">
        <v>-2.595927638517076E-2</v>
      </c>
      <c r="I34" s="535">
        <v>4.6170823934176148</v>
      </c>
      <c r="J34" s="535">
        <v>2.311367585008687</v>
      </c>
      <c r="K34" s="535">
        <v>-0.89001425235770382</v>
      </c>
      <c r="L34" s="541">
        <v>1.8281395811342109</v>
      </c>
    </row>
    <row r="35" spans="1:16">
      <c r="A35" s="8" t="s">
        <v>17</v>
      </c>
      <c r="B35" s="536">
        <v>3.1559904971556851</v>
      </c>
      <c r="C35" s="536">
        <v>0.5768133702381204</v>
      </c>
      <c r="D35" s="536">
        <v>-2.5209024830889462</v>
      </c>
      <c r="E35" s="536">
        <v>3.7002715400198269</v>
      </c>
      <c r="F35" s="536">
        <v>4.2706623163407391</v>
      </c>
      <c r="G35" s="536">
        <v>1.098178339378961</v>
      </c>
      <c r="H35" s="536">
        <v>2.1764415968457369</v>
      </c>
      <c r="I35" s="536">
        <v>4.350846051438384</v>
      </c>
      <c r="J35" s="536">
        <v>4.6298350713704606</v>
      </c>
      <c r="K35" s="536">
        <v>2.6312999222449989</v>
      </c>
      <c r="L35" s="542">
        <v>2.0403946484839088</v>
      </c>
    </row>
    <row r="36" spans="1:16">
      <c r="A36" s="7" t="s">
        <v>18</v>
      </c>
      <c r="B36" s="535">
        <v>3.2063451883727798</v>
      </c>
      <c r="C36" s="535">
        <v>0.79303437844908642</v>
      </c>
      <c r="D36" s="535">
        <v>-4.2259804517986783</v>
      </c>
      <c r="E36" s="535">
        <v>5.6976497988566592</v>
      </c>
      <c r="F36" s="535">
        <v>1.6365858055728051</v>
      </c>
      <c r="G36" s="535">
        <v>4.6178406716859159</v>
      </c>
      <c r="H36" s="535">
        <v>2.3586594073208871</v>
      </c>
      <c r="I36" s="535">
        <v>2.2730200798777909</v>
      </c>
      <c r="J36" s="535">
        <v>3.3166570688165851</v>
      </c>
      <c r="K36" s="535">
        <v>2.0100677570500429</v>
      </c>
      <c r="L36" s="541">
        <v>2.569794245709895</v>
      </c>
    </row>
    <row r="37" spans="1:16">
      <c r="A37" s="8" t="s">
        <v>19</v>
      </c>
      <c r="B37" s="536">
        <v>0.99143515186411402</v>
      </c>
      <c r="C37" s="536">
        <v>1.965186095818412</v>
      </c>
      <c r="D37" s="536">
        <v>-3.1696662589550941</v>
      </c>
      <c r="E37" s="536">
        <v>2.2069438429334491</v>
      </c>
      <c r="F37" s="536">
        <v>2.3923444976076551</v>
      </c>
      <c r="G37" s="536">
        <v>3.588302238162568</v>
      </c>
      <c r="H37" s="536">
        <v>1.846025801081981</v>
      </c>
      <c r="I37" s="536">
        <v>2.7523535564853558</v>
      </c>
      <c r="J37" s="536">
        <v>1.7608322198892921</v>
      </c>
      <c r="K37" s="536">
        <v>1.7803829620945679</v>
      </c>
      <c r="L37" s="542">
        <v>2.3804404582731822</v>
      </c>
    </row>
    <row r="38" spans="1:16">
      <c r="A38" s="7" t="s">
        <v>20</v>
      </c>
      <c r="B38" s="535">
        <v>2.8036108142522571</v>
      </c>
      <c r="C38" s="535">
        <v>0.46447845704680168</v>
      </c>
      <c r="D38" s="535">
        <v>-3.4454669543393068</v>
      </c>
      <c r="E38" s="535">
        <v>5.1690722119616019</v>
      </c>
      <c r="F38" s="535">
        <v>5.0320874165293548</v>
      </c>
      <c r="G38" s="535">
        <v>1.131179688306327</v>
      </c>
      <c r="H38" s="535">
        <v>4.5720817259608513</v>
      </c>
      <c r="I38" s="535">
        <v>5.4554681552905349</v>
      </c>
      <c r="J38" s="535">
        <v>3.2112978455615608</v>
      </c>
      <c r="K38" s="535">
        <v>2.774240984165127</v>
      </c>
      <c r="L38" s="541">
        <v>2.9017623451404639</v>
      </c>
    </row>
    <row r="39" spans="1:16">
      <c r="A39" s="369"/>
      <c r="B39" s="369"/>
      <c r="C39" s="369"/>
    </row>
    <row r="40" spans="1:16" s="374" customFormat="1" ht="25.15" customHeight="1">
      <c r="A40" s="1045" t="s">
        <v>123</v>
      </c>
      <c r="B40" s="1045"/>
      <c r="C40" s="1045"/>
      <c r="D40" s="1045"/>
      <c r="E40" s="1045"/>
      <c r="F40" s="1045"/>
      <c r="G40" s="1045"/>
      <c r="H40" s="1045"/>
      <c r="I40" s="1045"/>
      <c r="J40" s="1045"/>
      <c r="K40" s="1045"/>
      <c r="L40" s="1045"/>
      <c r="M40" s="367"/>
      <c r="O40" s="367"/>
      <c r="P40" s="367"/>
    </row>
  </sheetData>
  <sheetProtection algorithmName="SHA-512" hashValue="656soplXAhBfnEE7vpJxrnJQ7GGETT6WfEg9dDUuDArq496yjZRNhGjrvjXgeJoaFWRn2mTdVGeSv+aol8uSDA==" saltValue="7fYL1suSZzaYSaVSvFkb8A==" spinCount="100000" sheet="1" objects="1" scenarios="1"/>
  <mergeCells count="5">
    <mergeCell ref="A2:A3"/>
    <mergeCell ref="B3:L3"/>
    <mergeCell ref="A1:L1"/>
    <mergeCell ref="A40:L40"/>
    <mergeCell ref="B21:L21"/>
  </mergeCells>
  <hyperlinks>
    <hyperlink ref="N1" location="Inhalt!A1" display="Zurück zum Inhaltsverzeichnis"/>
  </hyperlinks>
  <pageMargins left="0.75000000000000011" right="0.75000000000000011" top="1" bottom="1" header="0.5" footer="0.5"/>
  <pageSetup paperSize="9" orientation="landscape" horizontalDpi="1200" verticalDpi="12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S59"/>
  <sheetViews>
    <sheetView zoomScaleNormal="100" workbookViewId="0">
      <selection sqref="A1:J1"/>
    </sheetView>
  </sheetViews>
  <sheetFormatPr baseColWidth="10" defaultColWidth="10.88671875" defaultRowHeight="9"/>
  <cols>
    <col min="1" max="1" width="10.88671875" style="388"/>
    <col min="2" max="7" width="15" style="388" customWidth="1"/>
    <col min="8" max="8" width="2.77734375" style="388" customWidth="1"/>
    <col min="9" max="9" width="17.21875" style="160" bestFit="1" customWidth="1"/>
    <col min="10" max="16384" width="10.88671875" style="388"/>
  </cols>
  <sheetData>
    <row r="1" spans="1:19" s="263" customFormat="1" ht="32.25" customHeight="1">
      <c r="A1" s="1194" t="s">
        <v>1099</v>
      </c>
      <c r="B1" s="1194"/>
      <c r="C1" s="1194"/>
      <c r="D1" s="1194"/>
      <c r="E1" s="1194"/>
      <c r="F1" s="1194"/>
      <c r="G1" s="1194"/>
      <c r="I1" s="283" t="s">
        <v>919</v>
      </c>
    </row>
    <row r="2" spans="1:19">
      <c r="A2" s="1219"/>
      <c r="B2" s="1221" t="s">
        <v>1034</v>
      </c>
      <c r="C2" s="1221"/>
      <c r="D2" s="1221" t="s">
        <v>319</v>
      </c>
      <c r="E2" s="1221"/>
      <c r="F2" s="1221" t="s">
        <v>1079</v>
      </c>
      <c r="G2" s="1222"/>
    </row>
    <row r="3" spans="1:19" s="222" customFormat="1" ht="63">
      <c r="A3" s="1225"/>
      <c r="B3" s="989" t="s">
        <v>313</v>
      </c>
      <c r="C3" s="922" t="s">
        <v>314</v>
      </c>
      <c r="D3" s="922" t="s">
        <v>313</v>
      </c>
      <c r="E3" s="922" t="s">
        <v>314</v>
      </c>
      <c r="F3" s="922" t="s">
        <v>313</v>
      </c>
      <c r="G3" s="923" t="s">
        <v>314</v>
      </c>
      <c r="H3" s="928"/>
      <c r="I3" s="160"/>
      <c r="J3" s="928"/>
      <c r="K3" s="928"/>
      <c r="L3" s="928"/>
      <c r="M3" s="928"/>
      <c r="N3" s="928"/>
      <c r="O3" s="928"/>
      <c r="P3" s="928"/>
      <c r="Q3" s="928"/>
      <c r="R3" s="928"/>
      <c r="S3" s="928"/>
    </row>
    <row r="4" spans="1:19">
      <c r="A4" s="1226">
        <v>2017</v>
      </c>
      <c r="B4" s="1227"/>
      <c r="C4" s="1227"/>
      <c r="D4" s="1227"/>
      <c r="E4" s="1227"/>
      <c r="F4" s="1227"/>
      <c r="G4" s="1228"/>
    </row>
    <row r="5" spans="1:19">
      <c r="A5" s="212" t="s">
        <v>4</v>
      </c>
      <c r="B5" s="736">
        <v>2368.2566125370122</v>
      </c>
      <c r="C5" s="736">
        <v>19950.210314407545</v>
      </c>
      <c r="D5" s="736">
        <v>17471</v>
      </c>
      <c r="E5" s="736">
        <v>175011</v>
      </c>
      <c r="F5" s="737">
        <v>13.55535809362379</v>
      </c>
      <c r="G5" s="738">
        <v>11.39940364571801</v>
      </c>
    </row>
    <row r="6" spans="1:19">
      <c r="A6" s="214" t="s">
        <v>5</v>
      </c>
      <c r="B6" s="739">
        <v>135.0903304291071</v>
      </c>
      <c r="C6" s="739">
        <v>4939.3413793696054</v>
      </c>
      <c r="D6" s="739">
        <v>1208</v>
      </c>
      <c r="E6" s="739">
        <v>22647</v>
      </c>
      <c r="F6" s="740">
        <v>11.182974373270454</v>
      </c>
      <c r="G6" s="741">
        <v>21.810135467698174</v>
      </c>
    </row>
    <row r="7" spans="1:19">
      <c r="A7" s="212" t="s">
        <v>6</v>
      </c>
      <c r="B7" s="736">
        <v>967</v>
      </c>
      <c r="C7" s="736">
        <v>3563.328125</v>
      </c>
      <c r="D7" s="736">
        <v>5403</v>
      </c>
      <c r="E7" s="736">
        <v>21924</v>
      </c>
      <c r="F7" s="737">
        <v>17.897464371645384</v>
      </c>
      <c r="G7" s="738">
        <v>16.253093071519796</v>
      </c>
    </row>
    <row r="8" spans="1:19">
      <c r="A8" s="214" t="s">
        <v>7</v>
      </c>
      <c r="B8" s="739">
        <v>317.71602953380238</v>
      </c>
      <c r="C8" s="739">
        <v>1274.6188698245583</v>
      </c>
      <c r="D8" s="739">
        <v>1971</v>
      </c>
      <c r="E8" s="739">
        <v>9146</v>
      </c>
      <c r="F8" s="740">
        <v>16.119534730279167</v>
      </c>
      <c r="G8" s="741">
        <v>13.936353267270482</v>
      </c>
    </row>
    <row r="9" spans="1:19">
      <c r="A9" s="212" t="s">
        <v>8</v>
      </c>
      <c r="B9" s="736">
        <v>6</v>
      </c>
      <c r="C9" s="736">
        <v>171</v>
      </c>
      <c r="D9" s="736">
        <v>278</v>
      </c>
      <c r="E9" s="736">
        <v>5302</v>
      </c>
      <c r="F9" s="737">
        <v>2.1582733812949639</v>
      </c>
      <c r="G9" s="738">
        <v>3.2251980384760466</v>
      </c>
    </row>
    <row r="10" spans="1:19">
      <c r="A10" s="214" t="s">
        <v>9</v>
      </c>
      <c r="B10" s="739">
        <v>103</v>
      </c>
      <c r="C10" s="739">
        <v>102</v>
      </c>
      <c r="D10" s="739">
        <v>395</v>
      </c>
      <c r="E10" s="739">
        <v>879</v>
      </c>
      <c r="F10" s="740">
        <v>26.075949367088608</v>
      </c>
      <c r="G10" s="741">
        <v>11.604095563139932</v>
      </c>
    </row>
    <row r="11" spans="1:19">
      <c r="A11" s="212" t="s">
        <v>10</v>
      </c>
      <c r="B11" s="736">
        <v>86</v>
      </c>
      <c r="C11" s="736">
        <v>524</v>
      </c>
      <c r="D11" s="736">
        <v>728</v>
      </c>
      <c r="E11" s="736">
        <v>3955</v>
      </c>
      <c r="F11" s="737">
        <v>11.813186813186812</v>
      </c>
      <c r="G11" s="738">
        <v>13.24905183312263</v>
      </c>
    </row>
    <row r="12" spans="1:19">
      <c r="A12" s="214" t="s">
        <v>11</v>
      </c>
      <c r="B12" s="739">
        <v>410</v>
      </c>
      <c r="C12" s="739">
        <v>1549</v>
      </c>
      <c r="D12" s="739">
        <v>2448</v>
      </c>
      <c r="E12" s="739">
        <v>10476</v>
      </c>
      <c r="F12" s="740">
        <v>16.748366013071895</v>
      </c>
      <c r="G12" s="741">
        <v>14.786177930507826</v>
      </c>
    </row>
    <row r="13" spans="1:19">
      <c r="A13" s="212" t="s">
        <v>12</v>
      </c>
      <c r="B13" s="736">
        <v>6</v>
      </c>
      <c r="C13" s="736">
        <v>93</v>
      </c>
      <c r="D13" s="736">
        <v>160</v>
      </c>
      <c r="E13" s="736">
        <v>3703</v>
      </c>
      <c r="F13" s="737">
        <v>3.75</v>
      </c>
      <c r="G13" s="738">
        <v>2.5114771806643263</v>
      </c>
    </row>
    <row r="14" spans="1:19">
      <c r="A14" s="214" t="s">
        <v>13</v>
      </c>
      <c r="B14" s="739">
        <v>186.8677783472983</v>
      </c>
      <c r="C14" s="739">
        <v>1111.0562356293433</v>
      </c>
      <c r="D14" s="739">
        <v>2639</v>
      </c>
      <c r="E14" s="739">
        <v>19740</v>
      </c>
      <c r="F14" s="740">
        <v>7.0810071370707952</v>
      </c>
      <c r="G14" s="741">
        <v>5.6284510416886695</v>
      </c>
    </row>
    <row r="15" spans="1:19">
      <c r="A15" s="212" t="s">
        <v>14</v>
      </c>
      <c r="B15" s="736">
        <v>52</v>
      </c>
      <c r="C15" s="736">
        <v>4636</v>
      </c>
      <c r="D15" s="736">
        <v>856</v>
      </c>
      <c r="E15" s="736">
        <v>37342</v>
      </c>
      <c r="F15" s="737">
        <v>6.0747663551401869</v>
      </c>
      <c r="G15" s="738">
        <v>12.414975095067216</v>
      </c>
    </row>
    <row r="16" spans="1:19">
      <c r="A16" s="214" t="s">
        <v>15</v>
      </c>
      <c r="B16" s="739">
        <v>20</v>
      </c>
      <c r="C16" s="739">
        <v>776</v>
      </c>
      <c r="D16" s="739">
        <v>195</v>
      </c>
      <c r="E16" s="739">
        <v>8797</v>
      </c>
      <c r="F16" s="740">
        <v>10.256410256410255</v>
      </c>
      <c r="G16" s="741">
        <v>8.8211890417187675</v>
      </c>
    </row>
    <row r="17" spans="1:7">
      <c r="A17" s="212" t="s">
        <v>16</v>
      </c>
      <c r="B17" s="736">
        <v>8.5824742268041234</v>
      </c>
      <c r="C17" s="736">
        <v>190.86570458404074</v>
      </c>
      <c r="D17" s="736">
        <v>111</v>
      </c>
      <c r="E17" s="736">
        <v>2313</v>
      </c>
      <c r="F17" s="737">
        <v>7.731958762886598</v>
      </c>
      <c r="G17" s="738">
        <v>8.2518679024660937</v>
      </c>
    </row>
    <row r="18" spans="1:7">
      <c r="A18" s="214" t="s">
        <v>17</v>
      </c>
      <c r="B18" s="739">
        <v>15</v>
      </c>
      <c r="C18" s="739">
        <v>541</v>
      </c>
      <c r="D18" s="739">
        <v>195</v>
      </c>
      <c r="E18" s="739">
        <v>11744</v>
      </c>
      <c r="F18" s="740">
        <v>7.6923076923076925</v>
      </c>
      <c r="G18" s="741">
        <v>4.6066076294277929</v>
      </c>
    </row>
    <row r="19" spans="1:7">
      <c r="A19" s="212" t="s">
        <v>18</v>
      </c>
      <c r="B19" s="736">
        <v>46</v>
      </c>
      <c r="C19" s="736">
        <v>132</v>
      </c>
      <c r="D19" s="736">
        <v>686</v>
      </c>
      <c r="E19" s="736">
        <v>5719</v>
      </c>
      <c r="F19" s="737">
        <v>6.7055393586005829</v>
      </c>
      <c r="G19" s="738">
        <v>2.308095820947718</v>
      </c>
    </row>
    <row r="20" spans="1:7">
      <c r="A20" s="214" t="s">
        <v>19</v>
      </c>
      <c r="B20" s="739">
        <v>0</v>
      </c>
      <c r="C20" s="739">
        <v>158</v>
      </c>
      <c r="D20" s="739">
        <v>21</v>
      </c>
      <c r="E20" s="739">
        <v>6066</v>
      </c>
      <c r="F20" s="740">
        <v>0</v>
      </c>
      <c r="G20" s="741">
        <v>2.6046818331684802</v>
      </c>
    </row>
    <row r="21" spans="1:7">
      <c r="A21" s="212" t="s">
        <v>20</v>
      </c>
      <c r="B21" s="736">
        <v>9</v>
      </c>
      <c r="C21" s="736">
        <v>189</v>
      </c>
      <c r="D21" s="736">
        <v>177</v>
      </c>
      <c r="E21" s="736">
        <v>5258</v>
      </c>
      <c r="F21" s="737">
        <v>5.0847457627118651</v>
      </c>
      <c r="G21" s="738">
        <v>3.5945226321795358</v>
      </c>
    </row>
    <row r="22" spans="1:7">
      <c r="A22" s="1211">
        <v>2015</v>
      </c>
      <c r="B22" s="1212"/>
      <c r="C22" s="1212"/>
      <c r="D22" s="1212"/>
      <c r="E22" s="1212"/>
      <c r="F22" s="1212"/>
      <c r="G22" s="1213"/>
    </row>
    <row r="23" spans="1:7">
      <c r="A23" s="212" t="s">
        <v>4</v>
      </c>
      <c r="B23" s="736">
        <v>1992.592189044964</v>
      </c>
      <c r="C23" s="736">
        <v>14794.74468409349</v>
      </c>
      <c r="D23" s="736">
        <v>18796.568537859006</v>
      </c>
      <c r="E23" s="736">
        <v>167330</v>
      </c>
      <c r="F23" s="737">
        <v>10.600829534558903</v>
      </c>
      <c r="G23" s="738">
        <v>8.8416570155342669</v>
      </c>
    </row>
    <row r="24" spans="1:7">
      <c r="A24" s="214" t="s">
        <v>5</v>
      </c>
      <c r="B24" s="739">
        <v>198.00890360360546</v>
      </c>
      <c r="C24" s="739">
        <v>3493.8441548170163</v>
      </c>
      <c r="D24" s="739">
        <v>1313</v>
      </c>
      <c r="E24" s="739">
        <v>21291</v>
      </c>
      <c r="F24" s="740">
        <v>15.080647646885412</v>
      </c>
      <c r="G24" s="741">
        <v>16.409957986083398</v>
      </c>
    </row>
    <row r="25" spans="1:7">
      <c r="A25" s="212" t="s">
        <v>6</v>
      </c>
      <c r="B25" s="736">
        <v>739</v>
      </c>
      <c r="C25" s="736">
        <v>2961</v>
      </c>
      <c r="D25" s="736">
        <v>5473</v>
      </c>
      <c r="E25" s="736">
        <v>21901</v>
      </c>
      <c r="F25" s="737">
        <v>13.502649369632744</v>
      </c>
      <c r="G25" s="738">
        <v>13.519930596776403</v>
      </c>
    </row>
    <row r="26" spans="1:7">
      <c r="A26" s="214" t="s">
        <v>7</v>
      </c>
      <c r="B26" s="739">
        <v>0</v>
      </c>
      <c r="C26" s="739">
        <v>548</v>
      </c>
      <c r="D26" s="739">
        <v>2441</v>
      </c>
      <c r="E26" s="739">
        <v>8403</v>
      </c>
      <c r="F26" s="740">
        <v>0</v>
      </c>
      <c r="G26" s="741">
        <v>6.5214804236582173</v>
      </c>
    </row>
    <row r="27" spans="1:7">
      <c r="A27" s="212" t="s">
        <v>8</v>
      </c>
      <c r="B27" s="736">
        <v>7</v>
      </c>
      <c r="C27" s="736">
        <v>86</v>
      </c>
      <c r="D27" s="736">
        <v>383</v>
      </c>
      <c r="E27" s="736">
        <v>4866</v>
      </c>
      <c r="F27" s="737">
        <v>1.8276762402088773</v>
      </c>
      <c r="G27" s="738">
        <v>1.7673653925195234</v>
      </c>
    </row>
    <row r="28" spans="1:7">
      <c r="A28" s="214" t="s">
        <v>9</v>
      </c>
      <c r="B28" s="739">
        <v>98</v>
      </c>
      <c r="C28" s="739">
        <v>84</v>
      </c>
      <c r="D28" s="739">
        <v>443</v>
      </c>
      <c r="E28" s="739">
        <v>933</v>
      </c>
      <c r="F28" s="740">
        <v>22.121896162528216</v>
      </c>
      <c r="G28" s="741">
        <v>9.0032154340836019</v>
      </c>
    </row>
    <row r="29" spans="1:7">
      <c r="A29" s="212" t="s">
        <v>10</v>
      </c>
      <c r="B29" s="736">
        <v>104</v>
      </c>
      <c r="C29" s="736">
        <v>421</v>
      </c>
      <c r="D29" s="736">
        <v>827</v>
      </c>
      <c r="E29" s="736">
        <v>3687</v>
      </c>
      <c r="F29" s="737">
        <v>12.575574365175331</v>
      </c>
      <c r="G29" s="738">
        <v>11.41849742337944</v>
      </c>
    </row>
    <row r="30" spans="1:7">
      <c r="A30" s="214" t="s">
        <v>11</v>
      </c>
      <c r="B30" s="739">
        <v>567</v>
      </c>
      <c r="C30" s="739">
        <v>1348.6588151320484</v>
      </c>
      <c r="D30" s="739">
        <v>2922</v>
      </c>
      <c r="E30" s="739">
        <v>11145</v>
      </c>
      <c r="F30" s="740">
        <v>19.404517453798768</v>
      </c>
      <c r="G30" s="741">
        <v>12.101021221462974</v>
      </c>
    </row>
    <row r="31" spans="1:7">
      <c r="A31" s="212" t="s">
        <v>12</v>
      </c>
      <c r="B31" s="736">
        <v>3</v>
      </c>
      <c r="C31" s="736">
        <v>75</v>
      </c>
      <c r="D31" s="736">
        <v>155</v>
      </c>
      <c r="E31" s="736">
        <v>3241</v>
      </c>
      <c r="F31" s="737">
        <v>1.935483870967742</v>
      </c>
      <c r="G31" s="738">
        <v>2.3141005862388155</v>
      </c>
    </row>
    <row r="32" spans="1:7">
      <c r="A32" s="214" t="s">
        <v>13</v>
      </c>
      <c r="B32" s="739">
        <v>152</v>
      </c>
      <c r="C32" s="739">
        <v>903.71924465426264</v>
      </c>
      <c r="D32" s="739">
        <v>2615</v>
      </c>
      <c r="E32" s="739">
        <v>19543</v>
      </c>
      <c r="F32" s="740">
        <v>5.8126195028680687</v>
      </c>
      <c r="G32" s="741">
        <v>4.6242605774664209</v>
      </c>
    </row>
    <row r="33" spans="1:7">
      <c r="A33" s="212" t="s">
        <v>14</v>
      </c>
      <c r="B33" s="736">
        <v>56</v>
      </c>
      <c r="C33" s="736">
        <v>3281</v>
      </c>
      <c r="D33" s="736">
        <v>910</v>
      </c>
      <c r="E33" s="736">
        <v>32741</v>
      </c>
      <c r="F33" s="737">
        <v>6.1538461538461542</v>
      </c>
      <c r="G33" s="738">
        <v>10.021074493754009</v>
      </c>
    </row>
    <row r="34" spans="1:7">
      <c r="A34" s="214" t="s">
        <v>15</v>
      </c>
      <c r="B34" s="739">
        <v>9</v>
      </c>
      <c r="C34" s="739">
        <v>646.17502741228066</v>
      </c>
      <c r="D34" s="739">
        <v>199</v>
      </c>
      <c r="E34" s="739">
        <v>8998</v>
      </c>
      <c r="F34" s="740">
        <v>4.5226130653266337</v>
      </c>
      <c r="G34" s="741">
        <v>7.1813183753309691</v>
      </c>
    </row>
    <row r="35" spans="1:7">
      <c r="A35" s="212" t="s">
        <v>16</v>
      </c>
      <c r="B35" s="736">
        <v>3.5832854413584045</v>
      </c>
      <c r="C35" s="736">
        <v>149.03783055745453</v>
      </c>
      <c r="D35" s="736">
        <v>23.568537859007854</v>
      </c>
      <c r="E35" s="736">
        <v>2151</v>
      </c>
      <c r="F35" s="737">
        <v>15.203681546960619</v>
      </c>
      <c r="G35" s="738">
        <v>6.9287694354930043</v>
      </c>
    </row>
    <row r="36" spans="1:7">
      <c r="A36" s="214" t="s">
        <v>17</v>
      </c>
      <c r="B36" s="739">
        <v>15</v>
      </c>
      <c r="C36" s="739">
        <v>343</v>
      </c>
      <c r="D36" s="739">
        <v>231</v>
      </c>
      <c r="E36" s="739">
        <v>11146</v>
      </c>
      <c r="F36" s="740">
        <v>6.4935064935064926</v>
      </c>
      <c r="G36" s="741">
        <v>3.0773371613134755</v>
      </c>
    </row>
    <row r="37" spans="1:7">
      <c r="A37" s="212" t="s">
        <v>18</v>
      </c>
      <c r="B37" s="736">
        <v>32</v>
      </c>
      <c r="C37" s="736">
        <v>79</v>
      </c>
      <c r="D37" s="736">
        <v>690</v>
      </c>
      <c r="E37" s="736">
        <v>5904</v>
      </c>
      <c r="F37" s="737">
        <v>4.63768115942029</v>
      </c>
      <c r="G37" s="738">
        <v>1.3380758807588076</v>
      </c>
    </row>
    <row r="38" spans="1:7">
      <c r="A38" s="214" t="s">
        <v>19</v>
      </c>
      <c r="B38" s="739">
        <v>1</v>
      </c>
      <c r="C38" s="739">
        <v>256.30961152042869</v>
      </c>
      <c r="D38" s="739">
        <v>19</v>
      </c>
      <c r="E38" s="739">
        <v>6289</v>
      </c>
      <c r="F38" s="740">
        <v>5.2631578947368416</v>
      </c>
      <c r="G38" s="741">
        <v>4.0755225237784813</v>
      </c>
    </row>
    <row r="39" spans="1:7">
      <c r="A39" s="212" t="s">
        <v>20</v>
      </c>
      <c r="B39" s="736">
        <v>8</v>
      </c>
      <c r="C39" s="736">
        <v>119</v>
      </c>
      <c r="D39" s="736">
        <v>152</v>
      </c>
      <c r="E39" s="736">
        <v>5091</v>
      </c>
      <c r="F39" s="737">
        <v>5.2631578947368416</v>
      </c>
      <c r="G39" s="738">
        <v>2.3374582596739342</v>
      </c>
    </row>
    <row r="40" spans="1:7">
      <c r="A40" s="1211">
        <v>2007</v>
      </c>
      <c r="B40" s="1212"/>
      <c r="C40" s="1212"/>
      <c r="D40" s="1212"/>
      <c r="E40" s="1212"/>
      <c r="F40" s="1212"/>
      <c r="G40" s="1213"/>
    </row>
    <row r="41" spans="1:7">
      <c r="A41" s="212" t="s">
        <v>4</v>
      </c>
      <c r="B41" s="736">
        <v>3046</v>
      </c>
      <c r="C41" s="736">
        <v>6864.6853144532888</v>
      </c>
      <c r="D41" s="736">
        <v>39496</v>
      </c>
      <c r="E41" s="736">
        <v>143144</v>
      </c>
      <c r="F41" s="737">
        <v>7.7121733846465466</v>
      </c>
      <c r="G41" s="738">
        <v>4.7956500548072487</v>
      </c>
    </row>
    <row r="42" spans="1:7">
      <c r="A42" s="214" t="s">
        <v>5</v>
      </c>
      <c r="B42" s="739">
        <v>400</v>
      </c>
      <c r="C42" s="739">
        <v>1364.3944353843851</v>
      </c>
      <c r="D42" s="739">
        <v>3019</v>
      </c>
      <c r="E42" s="739">
        <v>16866</v>
      </c>
      <c r="F42" s="740">
        <v>13.249420337860219</v>
      </c>
      <c r="G42" s="741">
        <v>8.0896148190702295</v>
      </c>
    </row>
    <row r="43" spans="1:7">
      <c r="A43" s="212" t="s">
        <v>6</v>
      </c>
      <c r="B43" s="736">
        <v>721</v>
      </c>
      <c r="C43" s="736">
        <v>1153</v>
      </c>
      <c r="D43" s="736">
        <v>8115</v>
      </c>
      <c r="E43" s="736">
        <v>18349</v>
      </c>
      <c r="F43" s="737">
        <v>8.8847812692544679</v>
      </c>
      <c r="G43" s="738">
        <v>6.2837211837157332</v>
      </c>
    </row>
    <row r="44" spans="1:7">
      <c r="A44" s="214" t="s">
        <v>7</v>
      </c>
      <c r="B44" s="739">
        <v>653</v>
      </c>
      <c r="C44" s="739">
        <v>240</v>
      </c>
      <c r="D44" s="739">
        <v>3854</v>
      </c>
      <c r="E44" s="739">
        <v>4483</v>
      </c>
      <c r="F44" s="740">
        <v>16.943435391800726</v>
      </c>
      <c r="G44" s="741">
        <v>5.3535578853446353</v>
      </c>
    </row>
    <row r="45" spans="1:7">
      <c r="A45" s="212" t="s">
        <v>8</v>
      </c>
      <c r="B45" s="736">
        <v>27</v>
      </c>
      <c r="C45" s="736">
        <v>24</v>
      </c>
      <c r="D45" s="736">
        <v>2780</v>
      </c>
      <c r="E45" s="736">
        <v>4503</v>
      </c>
      <c r="F45" s="737">
        <v>0.97122302158273377</v>
      </c>
      <c r="G45" s="738">
        <v>0.53297801465689543</v>
      </c>
    </row>
    <row r="46" spans="1:7">
      <c r="A46" s="214" t="s">
        <v>9</v>
      </c>
      <c r="B46" s="739">
        <v>83</v>
      </c>
      <c r="C46" s="739">
        <v>85.272168568920108</v>
      </c>
      <c r="D46" s="739">
        <v>437</v>
      </c>
      <c r="E46" s="739">
        <v>947</v>
      </c>
      <c r="F46" s="740">
        <v>18.993135011441648</v>
      </c>
      <c r="G46" s="741">
        <v>9.0044528583864949</v>
      </c>
    </row>
    <row r="47" spans="1:7">
      <c r="A47" s="212" t="s">
        <v>10</v>
      </c>
      <c r="B47" s="736">
        <v>301</v>
      </c>
      <c r="C47" s="736">
        <v>252.27916496111339</v>
      </c>
      <c r="D47" s="736">
        <v>1699</v>
      </c>
      <c r="E47" s="736">
        <v>2381</v>
      </c>
      <c r="F47" s="737">
        <v>17.716303708063567</v>
      </c>
      <c r="G47" s="738">
        <v>10.5955130181064</v>
      </c>
    </row>
    <row r="48" spans="1:7">
      <c r="A48" s="214" t="s">
        <v>11</v>
      </c>
      <c r="B48" s="739">
        <v>397</v>
      </c>
      <c r="C48" s="739">
        <v>419.99117407242551</v>
      </c>
      <c r="D48" s="739">
        <v>2626</v>
      </c>
      <c r="E48" s="739">
        <v>7725</v>
      </c>
      <c r="F48" s="740">
        <v>15.118050266565117</v>
      </c>
      <c r="G48" s="741">
        <v>5.4367789523938583</v>
      </c>
    </row>
    <row r="49" spans="1:9">
      <c r="A49" s="212" t="s">
        <v>12</v>
      </c>
      <c r="B49" s="736">
        <v>5</v>
      </c>
      <c r="C49" s="736">
        <v>13.008868241881174</v>
      </c>
      <c r="D49" s="736">
        <v>1085</v>
      </c>
      <c r="E49" s="736">
        <v>3146</v>
      </c>
      <c r="F49" s="737">
        <v>0.46082949308755761</v>
      </c>
      <c r="G49" s="738">
        <v>0.41350502993900745</v>
      </c>
    </row>
    <row r="50" spans="1:9">
      <c r="A50" s="214" t="s">
        <v>13</v>
      </c>
      <c r="B50" s="739">
        <v>170</v>
      </c>
      <c r="C50" s="739">
        <v>459.3384615384615</v>
      </c>
      <c r="D50" s="739">
        <v>3895</v>
      </c>
      <c r="E50" s="739">
        <v>15987</v>
      </c>
      <c r="F50" s="740">
        <v>4.3645699614890887</v>
      </c>
      <c r="G50" s="741">
        <v>2.8731998595012289</v>
      </c>
    </row>
    <row r="51" spans="1:9">
      <c r="A51" s="212" t="s">
        <v>14</v>
      </c>
      <c r="B51" s="736">
        <v>116</v>
      </c>
      <c r="C51" s="736">
        <v>2314</v>
      </c>
      <c r="D51" s="736">
        <v>1298</v>
      </c>
      <c r="E51" s="736">
        <v>33109</v>
      </c>
      <c r="F51" s="737">
        <v>8.9368258859784273</v>
      </c>
      <c r="G51" s="738">
        <v>6.9890362137183253</v>
      </c>
    </row>
    <row r="52" spans="1:9">
      <c r="A52" s="214" t="s">
        <v>15</v>
      </c>
      <c r="B52" s="739">
        <v>0</v>
      </c>
      <c r="C52" s="739">
        <v>260</v>
      </c>
      <c r="D52" s="739">
        <v>0</v>
      </c>
      <c r="E52" s="739">
        <v>5678</v>
      </c>
      <c r="F52" s="740"/>
      <c r="G52" s="741">
        <v>4.5790771398379713</v>
      </c>
    </row>
    <row r="53" spans="1:9">
      <c r="A53" s="212" t="s">
        <v>16</v>
      </c>
      <c r="B53" s="736">
        <v>12</v>
      </c>
      <c r="C53" s="736">
        <v>44.253576248313088</v>
      </c>
      <c r="D53" s="736">
        <v>156</v>
      </c>
      <c r="E53" s="736">
        <v>1352</v>
      </c>
      <c r="F53" s="737">
        <v>7.6923076923076925</v>
      </c>
      <c r="G53" s="738">
        <v>3.2731935094906128</v>
      </c>
    </row>
    <row r="54" spans="1:9">
      <c r="A54" s="214" t="s">
        <v>17</v>
      </c>
      <c r="B54" s="739">
        <v>110</v>
      </c>
      <c r="C54" s="739">
        <v>65</v>
      </c>
      <c r="D54" s="739">
        <v>5681</v>
      </c>
      <c r="E54" s="739">
        <v>11465</v>
      </c>
      <c r="F54" s="740">
        <v>1.9362788241506779</v>
      </c>
      <c r="G54" s="741">
        <v>0.56694286960314</v>
      </c>
    </row>
    <row r="55" spans="1:9">
      <c r="A55" s="212" t="s">
        <v>18</v>
      </c>
      <c r="B55" s="736">
        <v>40</v>
      </c>
      <c r="C55" s="736">
        <v>22</v>
      </c>
      <c r="D55" s="736">
        <v>2945</v>
      </c>
      <c r="E55" s="736">
        <v>6471</v>
      </c>
      <c r="F55" s="737">
        <v>1.3582342954159592</v>
      </c>
      <c r="G55" s="738">
        <v>0.33997836501313555</v>
      </c>
    </row>
    <row r="56" spans="1:9">
      <c r="A56" s="214" t="s">
        <v>19</v>
      </c>
      <c r="B56" s="739">
        <v>1</v>
      </c>
      <c r="C56" s="739">
        <v>140.14746543778801</v>
      </c>
      <c r="D56" s="739">
        <v>18</v>
      </c>
      <c r="E56" s="739">
        <v>4327</v>
      </c>
      <c r="F56" s="740">
        <v>5.5555555555555554</v>
      </c>
      <c r="G56" s="741">
        <v>3.2389060651210539</v>
      </c>
    </row>
    <row r="57" spans="1:9">
      <c r="A57" s="212" t="s">
        <v>20</v>
      </c>
      <c r="B57" s="736">
        <v>10</v>
      </c>
      <c r="C57" s="736">
        <v>8</v>
      </c>
      <c r="D57" s="736">
        <v>1888</v>
      </c>
      <c r="E57" s="736">
        <v>6355</v>
      </c>
      <c r="F57" s="737">
        <v>0.52966101694915246</v>
      </c>
      <c r="G57" s="738">
        <v>0.12588512981904013</v>
      </c>
    </row>
    <row r="59" spans="1:9" s="464" customFormat="1" ht="15" customHeight="1">
      <c r="A59" s="464" t="s">
        <v>318</v>
      </c>
      <c r="I59" s="374"/>
    </row>
  </sheetData>
  <sheetProtection algorithmName="SHA-512" hashValue="JcYVeuGevDjSGViFDSYR+9g7pxPWr/wHb12/HPT9sjMsdx2ttAIHhN9CNEDbQP326HK5wLFVaWM/O1OsTUk30A==" saltValue="1fWzQbBnJiV2CCvbijLthA==" spinCount="100000" sheet="1" objects="1" scenarios="1"/>
  <mergeCells count="8">
    <mergeCell ref="A1:G1"/>
    <mergeCell ref="A22:G22"/>
    <mergeCell ref="A40:G40"/>
    <mergeCell ref="A2:A3"/>
    <mergeCell ref="B2:C2"/>
    <mergeCell ref="D2:E2"/>
    <mergeCell ref="F2:G2"/>
    <mergeCell ref="A4:G4"/>
  </mergeCells>
  <hyperlinks>
    <hyperlink ref="I1" location="Inhalt!A1" display="Zurück zum Inhaltsverzeichnis"/>
  </hyperlinks>
  <pageMargins left="0.7" right="0.7" top="0.78740157499999996" bottom="0.78740157499999996"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dimension ref="A1:M41"/>
  <sheetViews>
    <sheetView zoomScaleNormal="100" workbookViewId="0">
      <selection sqref="A1:J1"/>
    </sheetView>
  </sheetViews>
  <sheetFormatPr baseColWidth="10" defaultColWidth="11.109375" defaultRowHeight="9"/>
  <cols>
    <col min="1" max="1" width="5.77734375" style="223" customWidth="1"/>
    <col min="2" max="11" width="7.44140625" style="223" customWidth="1"/>
    <col min="12" max="12" width="2.77734375" style="223" customWidth="1"/>
    <col min="13" max="13" width="17.21875" style="160" bestFit="1" customWidth="1"/>
    <col min="14" max="16384" width="11.109375" style="223"/>
  </cols>
  <sheetData>
    <row r="1" spans="1:13" s="272" customFormat="1" ht="32.25" customHeight="1">
      <c r="A1" s="1233" t="s">
        <v>1100</v>
      </c>
      <c r="B1" s="1233"/>
      <c r="C1" s="1233"/>
      <c r="D1" s="1233"/>
      <c r="E1" s="1233"/>
      <c r="F1" s="1233"/>
      <c r="G1" s="1233"/>
      <c r="H1" s="1233"/>
      <c r="I1" s="1233"/>
      <c r="J1" s="1233"/>
      <c r="K1" s="1233"/>
      <c r="M1" s="283" t="s">
        <v>919</v>
      </c>
    </row>
    <row r="2" spans="1:13">
      <c r="A2" s="1229" t="s">
        <v>0</v>
      </c>
      <c r="B2" s="335">
        <v>2008</v>
      </c>
      <c r="C2" s="335">
        <v>2009</v>
      </c>
      <c r="D2" s="335">
        <v>2010</v>
      </c>
      <c r="E2" s="335">
        <v>2011</v>
      </c>
      <c r="F2" s="335">
        <v>2012</v>
      </c>
      <c r="G2" s="335">
        <v>2013</v>
      </c>
      <c r="H2" s="335">
        <v>2014</v>
      </c>
      <c r="I2" s="335">
        <v>2015</v>
      </c>
      <c r="J2" s="335">
        <v>2016</v>
      </c>
      <c r="K2" s="336">
        <v>2017</v>
      </c>
    </row>
    <row r="3" spans="1:13">
      <c r="A3" s="1229"/>
      <c r="B3" s="1230" t="s">
        <v>198</v>
      </c>
      <c r="C3" s="1230"/>
      <c r="D3" s="1230"/>
      <c r="E3" s="1230"/>
      <c r="F3" s="1230"/>
      <c r="G3" s="1230"/>
      <c r="H3" s="1230"/>
      <c r="I3" s="1230"/>
      <c r="J3" s="1230"/>
      <c r="K3" s="1231"/>
    </row>
    <row r="4" spans="1:13">
      <c r="A4" s="98" t="s">
        <v>4</v>
      </c>
      <c r="B4" s="752">
        <v>607566</v>
      </c>
      <c r="C4" s="752">
        <v>561171</v>
      </c>
      <c r="D4" s="752">
        <v>559032</v>
      </c>
      <c r="E4" s="752">
        <v>565824</v>
      </c>
      <c r="F4" s="752">
        <v>549003</v>
      </c>
      <c r="G4" s="752">
        <v>525897</v>
      </c>
      <c r="H4" s="752">
        <v>518394</v>
      </c>
      <c r="I4" s="752">
        <v>516639</v>
      </c>
      <c r="J4" s="752">
        <v>509997</v>
      </c>
      <c r="K4" s="753">
        <v>515679</v>
      </c>
    </row>
    <row r="5" spans="1:13">
      <c r="A5" s="99" t="s">
        <v>5</v>
      </c>
      <c r="B5" s="754">
        <v>81810</v>
      </c>
      <c r="C5" s="754">
        <v>76248</v>
      </c>
      <c r="D5" s="754">
        <v>75489</v>
      </c>
      <c r="E5" s="754">
        <v>78945</v>
      </c>
      <c r="F5" s="754">
        <v>77466</v>
      </c>
      <c r="G5" s="754">
        <v>74475</v>
      </c>
      <c r="H5" s="754">
        <v>74037</v>
      </c>
      <c r="I5" s="754">
        <v>73968</v>
      </c>
      <c r="J5" s="754">
        <v>73698</v>
      </c>
      <c r="K5" s="755">
        <v>74067</v>
      </c>
    </row>
    <row r="6" spans="1:13">
      <c r="A6" s="98" t="s">
        <v>6</v>
      </c>
      <c r="B6" s="752">
        <v>103653</v>
      </c>
      <c r="C6" s="752">
        <v>93486</v>
      </c>
      <c r="D6" s="752">
        <v>95319</v>
      </c>
      <c r="E6" s="752">
        <v>98370</v>
      </c>
      <c r="F6" s="752">
        <v>95715</v>
      </c>
      <c r="G6" s="752">
        <v>92826</v>
      </c>
      <c r="H6" s="752">
        <v>91977</v>
      </c>
      <c r="I6" s="752">
        <v>92481</v>
      </c>
      <c r="J6" s="752">
        <v>90690</v>
      </c>
      <c r="K6" s="753">
        <v>92721</v>
      </c>
    </row>
    <row r="7" spans="1:13">
      <c r="A7" s="99" t="s">
        <v>7</v>
      </c>
      <c r="B7" s="754">
        <v>20697</v>
      </c>
      <c r="C7" s="754">
        <v>19467</v>
      </c>
      <c r="D7" s="754">
        <v>18993</v>
      </c>
      <c r="E7" s="754">
        <v>17922</v>
      </c>
      <c r="F7" s="754">
        <v>17853</v>
      </c>
      <c r="G7" s="754">
        <v>16173</v>
      </c>
      <c r="H7" s="754">
        <v>15918</v>
      </c>
      <c r="I7" s="754">
        <v>15855</v>
      </c>
      <c r="J7" s="754">
        <v>15729</v>
      </c>
      <c r="K7" s="755">
        <v>15471</v>
      </c>
    </row>
    <row r="8" spans="1:13">
      <c r="A8" s="98" t="s">
        <v>8</v>
      </c>
      <c r="B8" s="752">
        <v>17337</v>
      </c>
      <c r="C8" s="752">
        <v>15075</v>
      </c>
      <c r="D8" s="752">
        <v>13587</v>
      </c>
      <c r="E8" s="752">
        <v>12123</v>
      </c>
      <c r="F8" s="752">
        <v>11340</v>
      </c>
      <c r="G8" s="752">
        <v>10278</v>
      </c>
      <c r="H8" s="752">
        <v>10077</v>
      </c>
      <c r="I8" s="752">
        <v>10221</v>
      </c>
      <c r="J8" s="752">
        <v>10026</v>
      </c>
      <c r="K8" s="753">
        <v>10221</v>
      </c>
    </row>
    <row r="9" spans="1:13">
      <c r="A9" s="99" t="s">
        <v>9</v>
      </c>
      <c r="B9" s="754">
        <v>6306</v>
      </c>
      <c r="C9" s="754">
        <v>5862</v>
      </c>
      <c r="D9" s="754">
        <v>5865</v>
      </c>
      <c r="E9" s="754">
        <v>6072</v>
      </c>
      <c r="F9" s="754">
        <v>5967</v>
      </c>
      <c r="G9" s="754">
        <v>5724</v>
      </c>
      <c r="H9" s="754">
        <v>5544</v>
      </c>
      <c r="I9" s="754">
        <v>5544</v>
      </c>
      <c r="J9" s="754">
        <v>5544</v>
      </c>
      <c r="K9" s="755">
        <v>5553</v>
      </c>
    </row>
    <row r="10" spans="1:13">
      <c r="A10" s="98" t="s">
        <v>10</v>
      </c>
      <c r="B10" s="752">
        <v>14487</v>
      </c>
      <c r="C10" s="752">
        <v>13206</v>
      </c>
      <c r="D10" s="752">
        <v>13881</v>
      </c>
      <c r="E10" s="752">
        <v>13713</v>
      </c>
      <c r="F10" s="752">
        <v>13425</v>
      </c>
      <c r="G10" s="752">
        <v>12855</v>
      </c>
      <c r="H10" s="752">
        <v>12780</v>
      </c>
      <c r="I10" s="752">
        <v>12900</v>
      </c>
      <c r="J10" s="752">
        <v>12732</v>
      </c>
      <c r="K10" s="753">
        <v>12690</v>
      </c>
    </row>
    <row r="11" spans="1:13">
      <c r="A11" s="99" t="s">
        <v>11</v>
      </c>
      <c r="B11" s="754">
        <v>41763</v>
      </c>
      <c r="C11" s="754">
        <v>39243</v>
      </c>
      <c r="D11" s="754">
        <v>39633</v>
      </c>
      <c r="E11" s="754">
        <v>40611</v>
      </c>
      <c r="F11" s="754">
        <v>39726</v>
      </c>
      <c r="G11" s="754">
        <v>37737</v>
      </c>
      <c r="H11" s="754">
        <v>37041</v>
      </c>
      <c r="I11" s="754">
        <v>36750</v>
      </c>
      <c r="J11" s="754">
        <v>36015</v>
      </c>
      <c r="K11" s="755">
        <v>36444</v>
      </c>
    </row>
    <row r="12" spans="1:13">
      <c r="A12" s="98" t="s">
        <v>12</v>
      </c>
      <c r="B12" s="752">
        <v>13947</v>
      </c>
      <c r="C12" s="752">
        <v>11151</v>
      </c>
      <c r="D12" s="752">
        <v>9957</v>
      </c>
      <c r="E12" s="752">
        <v>8886</v>
      </c>
      <c r="F12" s="752">
        <v>8289</v>
      </c>
      <c r="G12" s="752">
        <v>8016</v>
      </c>
      <c r="H12" s="752">
        <v>7851</v>
      </c>
      <c r="I12" s="752">
        <v>7767</v>
      </c>
      <c r="J12" s="752">
        <v>7692</v>
      </c>
      <c r="K12" s="753">
        <v>7893</v>
      </c>
    </row>
    <row r="13" spans="1:13">
      <c r="A13" s="99" t="s">
        <v>13</v>
      </c>
      <c r="B13" s="754">
        <v>59790</v>
      </c>
      <c r="C13" s="754">
        <v>57135</v>
      </c>
      <c r="D13" s="754">
        <v>58155</v>
      </c>
      <c r="E13" s="754">
        <v>61176</v>
      </c>
      <c r="F13" s="754">
        <v>58365</v>
      </c>
      <c r="G13" s="754">
        <v>56166</v>
      </c>
      <c r="H13" s="754">
        <v>55896</v>
      </c>
      <c r="I13" s="754">
        <v>54714</v>
      </c>
      <c r="J13" s="754">
        <v>54201</v>
      </c>
      <c r="K13" s="755">
        <v>54630</v>
      </c>
    </row>
    <row r="14" spans="1:13">
      <c r="A14" s="98" t="s">
        <v>14</v>
      </c>
      <c r="B14" s="752">
        <v>127446</v>
      </c>
      <c r="C14" s="752">
        <v>120669</v>
      </c>
      <c r="D14" s="752">
        <v>124224</v>
      </c>
      <c r="E14" s="752">
        <v>126501</v>
      </c>
      <c r="F14" s="752">
        <v>124008</v>
      </c>
      <c r="G14" s="752">
        <v>120144</v>
      </c>
      <c r="H14" s="752">
        <v>115419</v>
      </c>
      <c r="I14" s="752">
        <v>115956</v>
      </c>
      <c r="J14" s="752">
        <v>113973</v>
      </c>
      <c r="K14" s="753">
        <v>115494</v>
      </c>
    </row>
    <row r="15" spans="1:13">
      <c r="A15" s="99" t="s">
        <v>15</v>
      </c>
      <c r="B15" s="754">
        <v>29859</v>
      </c>
      <c r="C15" s="754">
        <v>28572</v>
      </c>
      <c r="D15" s="754">
        <v>28683</v>
      </c>
      <c r="E15" s="754">
        <v>28827</v>
      </c>
      <c r="F15" s="754">
        <v>28008</v>
      </c>
      <c r="G15" s="754">
        <v>26514</v>
      </c>
      <c r="H15" s="754">
        <v>26394</v>
      </c>
      <c r="I15" s="754">
        <v>25716</v>
      </c>
      <c r="J15" s="754">
        <v>25248</v>
      </c>
      <c r="K15" s="755">
        <v>25530</v>
      </c>
    </row>
    <row r="16" spans="1:13">
      <c r="A16" s="98" t="s">
        <v>16</v>
      </c>
      <c r="B16" s="752">
        <v>8346</v>
      </c>
      <c r="C16" s="752">
        <v>8151</v>
      </c>
      <c r="D16" s="752">
        <v>7776</v>
      </c>
      <c r="E16" s="752">
        <v>7692</v>
      </c>
      <c r="F16" s="752">
        <v>7575</v>
      </c>
      <c r="G16" s="752">
        <v>6993</v>
      </c>
      <c r="H16" s="752">
        <v>6924</v>
      </c>
      <c r="I16" s="752">
        <v>6699</v>
      </c>
      <c r="J16" s="752">
        <v>6534</v>
      </c>
      <c r="K16" s="753">
        <v>6321</v>
      </c>
    </row>
    <row r="17" spans="1:11">
      <c r="A17" s="99" t="s">
        <v>17</v>
      </c>
      <c r="B17" s="754">
        <v>27267</v>
      </c>
      <c r="C17" s="754">
        <v>23781</v>
      </c>
      <c r="D17" s="754">
        <v>21246</v>
      </c>
      <c r="E17" s="754">
        <v>20115</v>
      </c>
      <c r="F17" s="754">
        <v>18516</v>
      </c>
      <c r="G17" s="754">
        <v>17847</v>
      </c>
      <c r="H17" s="754">
        <v>18228</v>
      </c>
      <c r="I17" s="754">
        <v>18321</v>
      </c>
      <c r="J17" s="754">
        <v>18204</v>
      </c>
      <c r="K17" s="755">
        <v>19059</v>
      </c>
    </row>
    <row r="18" spans="1:11">
      <c r="A18" s="98" t="s">
        <v>18</v>
      </c>
      <c r="B18" s="752">
        <v>17016</v>
      </c>
      <c r="C18" s="752">
        <v>14673</v>
      </c>
      <c r="D18" s="752">
        <v>13071</v>
      </c>
      <c r="E18" s="752">
        <v>12411</v>
      </c>
      <c r="F18" s="752">
        <v>11535</v>
      </c>
      <c r="G18" s="752">
        <v>10695</v>
      </c>
      <c r="H18" s="752">
        <v>10695</v>
      </c>
      <c r="I18" s="752">
        <v>10368</v>
      </c>
      <c r="J18" s="752">
        <v>10401</v>
      </c>
      <c r="K18" s="753">
        <v>10125</v>
      </c>
    </row>
    <row r="19" spans="1:11">
      <c r="A19" s="99" t="s">
        <v>19</v>
      </c>
      <c r="B19" s="754">
        <v>21603</v>
      </c>
      <c r="C19" s="754">
        <v>20748</v>
      </c>
      <c r="D19" s="754">
        <v>20844</v>
      </c>
      <c r="E19" s="754">
        <v>20880</v>
      </c>
      <c r="F19" s="754">
        <v>20280</v>
      </c>
      <c r="G19" s="754">
        <v>19299</v>
      </c>
      <c r="H19" s="754">
        <v>19431</v>
      </c>
      <c r="I19" s="754">
        <v>19344</v>
      </c>
      <c r="J19" s="754">
        <v>19491</v>
      </c>
      <c r="K19" s="755">
        <v>19308</v>
      </c>
    </row>
    <row r="20" spans="1:11">
      <c r="A20" s="98" t="s">
        <v>20</v>
      </c>
      <c r="B20" s="752">
        <v>16242</v>
      </c>
      <c r="C20" s="752">
        <v>13704</v>
      </c>
      <c r="D20" s="752">
        <v>12309</v>
      </c>
      <c r="E20" s="752">
        <v>11577</v>
      </c>
      <c r="F20" s="752">
        <v>10932</v>
      </c>
      <c r="G20" s="752">
        <v>10152</v>
      </c>
      <c r="H20" s="752">
        <v>10185</v>
      </c>
      <c r="I20" s="752">
        <v>10032</v>
      </c>
      <c r="J20" s="752">
        <v>9816</v>
      </c>
      <c r="K20" s="753">
        <v>10158</v>
      </c>
    </row>
    <row r="21" spans="1:11" ht="15" customHeight="1">
      <c r="A21" s="1231" t="s">
        <v>388</v>
      </c>
      <c r="B21" s="1232"/>
      <c r="C21" s="1232"/>
      <c r="D21" s="1232"/>
      <c r="E21" s="1232"/>
      <c r="F21" s="1232"/>
      <c r="G21" s="1232"/>
      <c r="H21" s="1232"/>
      <c r="I21" s="1232"/>
      <c r="J21" s="1232"/>
      <c r="K21" s="1232"/>
    </row>
    <row r="22" spans="1:11">
      <c r="A22" s="98" t="s">
        <v>4</v>
      </c>
      <c r="B22" s="752">
        <v>100</v>
      </c>
      <c r="C22" s="756">
        <v>92.363792575621417</v>
      </c>
      <c r="D22" s="756">
        <v>92.011732058739298</v>
      </c>
      <c r="E22" s="756">
        <v>93.129635298881112</v>
      </c>
      <c r="F22" s="756">
        <v>90.361047194872654</v>
      </c>
      <c r="G22" s="756">
        <v>86.558003574920249</v>
      </c>
      <c r="H22" s="756">
        <v>85.323076011495047</v>
      </c>
      <c r="I22" s="756">
        <v>85.034218504656295</v>
      </c>
      <c r="J22" s="756">
        <v>83.941003940312655</v>
      </c>
      <c r="K22" s="757">
        <v>84.876210979547906</v>
      </c>
    </row>
    <row r="23" spans="1:11">
      <c r="A23" s="99" t="s">
        <v>5</v>
      </c>
      <c r="B23" s="754">
        <v>100</v>
      </c>
      <c r="C23" s="758">
        <v>93.201320132013194</v>
      </c>
      <c r="D23" s="758">
        <v>92.273560689402274</v>
      </c>
      <c r="E23" s="758">
        <v>96.497983131646507</v>
      </c>
      <c r="F23" s="758">
        <v>94.69013568023469</v>
      </c>
      <c r="G23" s="758">
        <v>91.034103410341032</v>
      </c>
      <c r="H23" s="758">
        <v>90.498716538320494</v>
      </c>
      <c r="I23" s="758">
        <v>90.414374770810412</v>
      </c>
      <c r="J23" s="758">
        <v>90.084341767510082</v>
      </c>
      <c r="K23" s="759">
        <v>90.535386872020538</v>
      </c>
    </row>
    <row r="24" spans="1:11">
      <c r="A24" s="98" t="s">
        <v>6</v>
      </c>
      <c r="B24" s="752">
        <v>100</v>
      </c>
      <c r="C24" s="756">
        <v>90.191311394749789</v>
      </c>
      <c r="D24" s="756">
        <v>91.959711730485367</v>
      </c>
      <c r="E24" s="756">
        <v>94.903186593731007</v>
      </c>
      <c r="F24" s="756">
        <v>92.341755665537903</v>
      </c>
      <c r="G24" s="756">
        <v>89.554571502995572</v>
      </c>
      <c r="H24" s="756">
        <v>88.735492460420829</v>
      </c>
      <c r="I24" s="756">
        <v>89.221730195942229</v>
      </c>
      <c r="J24" s="756">
        <v>87.493849671500101</v>
      </c>
      <c r="K24" s="757">
        <v>89.453271974761947</v>
      </c>
    </row>
    <row r="25" spans="1:11">
      <c r="A25" s="99" t="s">
        <v>7</v>
      </c>
      <c r="B25" s="754">
        <v>100</v>
      </c>
      <c r="C25" s="758">
        <v>94.057109726047244</v>
      </c>
      <c r="D25" s="758">
        <v>91.766922742426431</v>
      </c>
      <c r="E25" s="758">
        <v>86.592259747789541</v>
      </c>
      <c r="F25" s="758">
        <v>86.258878098275119</v>
      </c>
      <c r="G25" s="758">
        <v>78.141759675315257</v>
      </c>
      <c r="H25" s="758">
        <v>76.909697057544562</v>
      </c>
      <c r="I25" s="758">
        <v>76.605305116683581</v>
      </c>
      <c r="J25" s="758">
        <v>75.996521234961591</v>
      </c>
      <c r="K25" s="759">
        <v>74.749963762864184</v>
      </c>
    </row>
    <row r="26" spans="1:11">
      <c r="A26" s="98" t="s">
        <v>8</v>
      </c>
      <c r="B26" s="752">
        <v>100</v>
      </c>
      <c r="C26" s="756">
        <v>86.952759993078388</v>
      </c>
      <c r="D26" s="756">
        <v>78.36996020072678</v>
      </c>
      <c r="E26" s="756">
        <v>69.925592663090498</v>
      </c>
      <c r="F26" s="756">
        <v>65.409240353002247</v>
      </c>
      <c r="G26" s="756">
        <v>59.283613081848074</v>
      </c>
      <c r="H26" s="756">
        <v>58.124242948607034</v>
      </c>
      <c r="I26" s="756">
        <v>58.954836476899118</v>
      </c>
      <c r="J26" s="756">
        <v>57.830074407336909</v>
      </c>
      <c r="K26" s="757">
        <v>58.954836476899118</v>
      </c>
    </row>
    <row r="27" spans="1:11">
      <c r="A27" s="99" t="s">
        <v>9</v>
      </c>
      <c r="B27" s="754">
        <v>100</v>
      </c>
      <c r="C27" s="758">
        <v>92.959086584205522</v>
      </c>
      <c r="D27" s="758">
        <v>93.006660323501421</v>
      </c>
      <c r="E27" s="758">
        <v>96.289248334919122</v>
      </c>
      <c r="F27" s="758">
        <v>94.624167459562329</v>
      </c>
      <c r="G27" s="758">
        <v>90.770694576593726</v>
      </c>
      <c r="H27" s="758">
        <v>87.916270218839202</v>
      </c>
      <c r="I27" s="758">
        <v>87.916270218839202</v>
      </c>
      <c r="J27" s="758">
        <v>87.916270218839202</v>
      </c>
      <c r="K27" s="759">
        <v>88.058991436726927</v>
      </c>
    </row>
    <row r="28" spans="1:11">
      <c r="A28" s="98" t="s">
        <v>10</v>
      </c>
      <c r="B28" s="752">
        <v>100</v>
      </c>
      <c r="C28" s="756">
        <v>91.157589563056533</v>
      </c>
      <c r="D28" s="756">
        <v>95.816939324911985</v>
      </c>
      <c r="E28" s="756">
        <v>94.657278939739072</v>
      </c>
      <c r="F28" s="756">
        <v>92.669289708014077</v>
      </c>
      <c r="G28" s="756">
        <v>88.734727686891702</v>
      </c>
      <c r="H28" s="756">
        <v>88.217022157796649</v>
      </c>
      <c r="I28" s="756">
        <v>89.045351004348731</v>
      </c>
      <c r="J28" s="756">
        <v>87.885690619175818</v>
      </c>
      <c r="K28" s="757">
        <v>87.595775522882576</v>
      </c>
    </row>
    <row r="29" spans="1:11">
      <c r="A29" s="99" t="s">
        <v>11</v>
      </c>
      <c r="B29" s="754">
        <v>100</v>
      </c>
      <c r="C29" s="758">
        <v>93.965950721930895</v>
      </c>
      <c r="D29" s="758">
        <v>94.899791681632067</v>
      </c>
      <c r="E29" s="758">
        <v>97.241577472882696</v>
      </c>
      <c r="F29" s="758">
        <v>95.12247683356081</v>
      </c>
      <c r="G29" s="758">
        <v>90.359887939084842</v>
      </c>
      <c r="H29" s="758">
        <v>88.693340995618129</v>
      </c>
      <c r="I29" s="758">
        <v>87.996551971841114</v>
      </c>
      <c r="J29" s="758">
        <v>86.236620932404279</v>
      </c>
      <c r="K29" s="759">
        <v>87.263845988075573</v>
      </c>
    </row>
    <row r="30" spans="1:11">
      <c r="A30" s="98" t="s">
        <v>12</v>
      </c>
      <c r="B30" s="752">
        <v>100</v>
      </c>
      <c r="C30" s="756">
        <v>79.952677995267791</v>
      </c>
      <c r="D30" s="756">
        <v>71.391697139169722</v>
      </c>
      <c r="E30" s="756">
        <v>63.712626371262637</v>
      </c>
      <c r="F30" s="756">
        <v>59.432135943213595</v>
      </c>
      <c r="G30" s="756">
        <v>57.474725747472576</v>
      </c>
      <c r="H30" s="756">
        <v>56.291675629167557</v>
      </c>
      <c r="I30" s="756">
        <v>55.68939556893956</v>
      </c>
      <c r="J30" s="756">
        <v>55.151645515164546</v>
      </c>
      <c r="K30" s="757">
        <v>56.59281565928157</v>
      </c>
    </row>
    <row r="31" spans="1:11">
      <c r="A31" s="99" t="s">
        <v>13</v>
      </c>
      <c r="B31" s="754">
        <v>100</v>
      </c>
      <c r="C31" s="758">
        <v>95.559458103361763</v>
      </c>
      <c r="D31" s="758">
        <v>97.265429001505268</v>
      </c>
      <c r="E31" s="758">
        <v>102.31811339688912</v>
      </c>
      <c r="F31" s="758">
        <v>97.616658304064231</v>
      </c>
      <c r="G31" s="758">
        <v>93.938785750125447</v>
      </c>
      <c r="H31" s="758">
        <v>93.487205218263924</v>
      </c>
      <c r="I31" s="758">
        <v>91.510286001003522</v>
      </c>
      <c r="J31" s="758">
        <v>90.652282990466631</v>
      </c>
      <c r="K31" s="759">
        <v>91.369794279979928</v>
      </c>
    </row>
    <row r="32" spans="1:11">
      <c r="A32" s="98" t="s">
        <v>14</v>
      </c>
      <c r="B32" s="752">
        <v>100</v>
      </c>
      <c r="C32" s="756">
        <v>94.682453745115581</v>
      </c>
      <c r="D32" s="756">
        <v>97.471870439244853</v>
      </c>
      <c r="E32" s="756">
        <v>99.258509486370698</v>
      </c>
      <c r="F32" s="756">
        <v>97.302386893272441</v>
      </c>
      <c r="G32" s="756">
        <v>94.270514570877069</v>
      </c>
      <c r="H32" s="756">
        <v>90.563062002730561</v>
      </c>
      <c r="I32" s="756">
        <v>90.984416929523093</v>
      </c>
      <c r="J32" s="756">
        <v>89.428463819970816</v>
      </c>
      <c r="K32" s="757">
        <v>90.621910456193206</v>
      </c>
    </row>
    <row r="33" spans="1:13">
      <c r="A33" s="99" t="s">
        <v>15</v>
      </c>
      <c r="B33" s="754">
        <v>100</v>
      </c>
      <c r="C33" s="758">
        <v>95.68974178639607</v>
      </c>
      <c r="D33" s="758">
        <v>96.061488998291978</v>
      </c>
      <c r="E33" s="758">
        <v>96.54375565156235</v>
      </c>
      <c r="F33" s="758">
        <v>93.800864061087111</v>
      </c>
      <c r="G33" s="758">
        <v>88.797347533407006</v>
      </c>
      <c r="H33" s="758">
        <v>88.395458655681708</v>
      </c>
      <c r="I33" s="758">
        <v>86.124786496533716</v>
      </c>
      <c r="J33" s="758">
        <v>84.55741987340501</v>
      </c>
      <c r="K33" s="759">
        <v>85.501858736059475</v>
      </c>
    </row>
    <row r="34" spans="1:13">
      <c r="A34" s="98" t="s">
        <v>16</v>
      </c>
      <c r="B34" s="752">
        <v>100</v>
      </c>
      <c r="C34" s="756">
        <v>97.663551401869171</v>
      </c>
      <c r="D34" s="756">
        <v>93.170381020848311</v>
      </c>
      <c r="E34" s="756">
        <v>92.163910855499637</v>
      </c>
      <c r="F34" s="756">
        <v>90.762041696621125</v>
      </c>
      <c r="G34" s="756">
        <v>83.78864126527678</v>
      </c>
      <c r="H34" s="756">
        <v>82.961897915168947</v>
      </c>
      <c r="I34" s="756">
        <v>80.265995686556437</v>
      </c>
      <c r="J34" s="756">
        <v>78.289000718907261</v>
      </c>
      <c r="K34" s="757">
        <v>75.73687994248742</v>
      </c>
    </row>
    <row r="35" spans="1:13">
      <c r="A35" s="99" t="s">
        <v>17</v>
      </c>
      <c r="B35" s="754">
        <v>100</v>
      </c>
      <c r="C35" s="758">
        <v>87.215315216195393</v>
      </c>
      <c r="D35" s="758">
        <v>77.918362856199792</v>
      </c>
      <c r="E35" s="758">
        <v>73.770491803278688</v>
      </c>
      <c r="F35" s="758">
        <v>67.906260314666085</v>
      </c>
      <c r="G35" s="758">
        <v>65.452745076466059</v>
      </c>
      <c r="H35" s="758">
        <v>66.850038508086698</v>
      </c>
      <c r="I35" s="758">
        <v>67.19111013312795</v>
      </c>
      <c r="J35" s="758">
        <v>66.762020024205086</v>
      </c>
      <c r="K35" s="759">
        <v>69.89767851248763</v>
      </c>
    </row>
    <row r="36" spans="1:13">
      <c r="A36" s="98" t="s">
        <v>18</v>
      </c>
      <c r="B36" s="752">
        <v>100</v>
      </c>
      <c r="C36" s="756">
        <v>86.23060648801129</v>
      </c>
      <c r="D36" s="756">
        <v>76.815937940761643</v>
      </c>
      <c r="E36" s="756">
        <v>72.937235543018332</v>
      </c>
      <c r="F36" s="756">
        <v>67.789139633286325</v>
      </c>
      <c r="G36" s="756">
        <v>62.852609308885754</v>
      </c>
      <c r="H36" s="756">
        <v>62.852609308885754</v>
      </c>
      <c r="I36" s="756">
        <v>60.930888575458397</v>
      </c>
      <c r="J36" s="756">
        <v>61.124823695345555</v>
      </c>
      <c r="K36" s="757">
        <v>59.502820874471084</v>
      </c>
    </row>
    <row r="37" spans="1:13">
      <c r="A37" s="99" t="s">
        <v>19</v>
      </c>
      <c r="B37" s="754">
        <v>100</v>
      </c>
      <c r="C37" s="758">
        <v>96.042216358839056</v>
      </c>
      <c r="D37" s="758">
        <v>96.486599083460632</v>
      </c>
      <c r="E37" s="758">
        <v>96.653242605193725</v>
      </c>
      <c r="F37" s="758">
        <v>93.875850576308849</v>
      </c>
      <c r="G37" s="758">
        <v>89.334814609082073</v>
      </c>
      <c r="H37" s="758">
        <v>89.945840855436742</v>
      </c>
      <c r="I37" s="758">
        <v>89.543119011248436</v>
      </c>
      <c r="J37" s="758">
        <v>90.22358005832524</v>
      </c>
      <c r="K37" s="759">
        <v>89.376475489515343</v>
      </c>
    </row>
    <row r="38" spans="1:13">
      <c r="A38" s="98" t="s">
        <v>20</v>
      </c>
      <c r="B38" s="752">
        <v>100</v>
      </c>
      <c r="C38" s="756">
        <v>84.373845585519021</v>
      </c>
      <c r="D38" s="756">
        <v>75.785001847063171</v>
      </c>
      <c r="E38" s="756">
        <v>71.27816771333579</v>
      </c>
      <c r="F38" s="756">
        <v>67.306981898780933</v>
      </c>
      <c r="G38" s="756">
        <v>62.504617657923902</v>
      </c>
      <c r="H38" s="756">
        <v>62.70779460657554</v>
      </c>
      <c r="I38" s="756">
        <v>61.76579239009974</v>
      </c>
      <c r="J38" s="756">
        <v>60.435906908016257</v>
      </c>
      <c r="K38" s="757">
        <v>62.541558921315108</v>
      </c>
    </row>
    <row r="40" spans="1:13" s="511" customFormat="1" ht="15" customHeight="1">
      <c r="A40" s="511" t="s">
        <v>389</v>
      </c>
      <c r="M40" s="374"/>
    </row>
    <row r="41" spans="1:13" s="511" customFormat="1" ht="15" customHeight="1">
      <c r="A41" s="511" t="s">
        <v>390</v>
      </c>
      <c r="M41" s="374"/>
    </row>
  </sheetData>
  <sheetProtection algorithmName="SHA-512" hashValue="+5ipexHgntNBuRfu8tVAGOhlj4Vlo9FWe4//JolJYAYoa89xzYVmcYI7xCHm4GweDsOGpfp95EkOydHSwB8Xmg==" saltValue="/93fHuzET3NqYtdPPdHMCg==" spinCount="100000" sheet="1" objects="1" scenarios="1"/>
  <mergeCells count="4">
    <mergeCell ref="A2:A3"/>
    <mergeCell ref="B3:K3"/>
    <mergeCell ref="A21:K21"/>
    <mergeCell ref="A1:K1"/>
  </mergeCells>
  <hyperlinks>
    <hyperlink ref="M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dimension ref="A1:J42"/>
  <sheetViews>
    <sheetView zoomScaleNormal="100" workbookViewId="0">
      <selection sqref="A1:J1"/>
    </sheetView>
  </sheetViews>
  <sheetFormatPr baseColWidth="10" defaultColWidth="11.109375" defaultRowHeight="9"/>
  <cols>
    <col min="1" max="1" width="5.77734375" style="223" customWidth="1"/>
    <col min="2" max="8" width="9.109375" style="223" customWidth="1"/>
    <col min="9" max="9" width="2.77734375" style="223" customWidth="1"/>
    <col min="10" max="10" width="17.21875" style="160" bestFit="1" customWidth="1"/>
    <col min="11" max="16384" width="11.109375" style="223"/>
  </cols>
  <sheetData>
    <row r="1" spans="1:10" s="272" customFormat="1" ht="32.25" customHeight="1">
      <c r="A1" s="1233" t="s">
        <v>1058</v>
      </c>
      <c r="B1" s="1233"/>
      <c r="C1" s="1233"/>
      <c r="D1" s="1233"/>
      <c r="E1" s="1233"/>
      <c r="F1" s="1233"/>
      <c r="G1" s="1233"/>
      <c r="H1" s="1233"/>
      <c r="J1" s="283" t="s">
        <v>919</v>
      </c>
    </row>
    <row r="2" spans="1:10" ht="18">
      <c r="A2" s="1234" t="s">
        <v>0</v>
      </c>
      <c r="B2" s="335" t="s">
        <v>43</v>
      </c>
      <c r="C2" s="335" t="s">
        <v>320</v>
      </c>
      <c r="D2" s="335" t="s">
        <v>321</v>
      </c>
      <c r="E2" s="335" t="s">
        <v>326</v>
      </c>
      <c r="F2" s="335" t="s">
        <v>391</v>
      </c>
      <c r="G2" s="335" t="s">
        <v>329</v>
      </c>
      <c r="H2" s="336" t="s">
        <v>392</v>
      </c>
    </row>
    <row r="3" spans="1:10">
      <c r="A3" s="1235"/>
      <c r="B3" s="1230" t="s">
        <v>198</v>
      </c>
      <c r="C3" s="1230"/>
      <c r="D3" s="1230"/>
      <c r="E3" s="1230"/>
      <c r="F3" s="1230"/>
      <c r="G3" s="1230"/>
      <c r="H3" s="1231"/>
    </row>
    <row r="4" spans="1:10">
      <c r="A4" s="1236"/>
      <c r="B4" s="1231">
        <v>2017</v>
      </c>
      <c r="C4" s="1232"/>
      <c r="D4" s="1232"/>
      <c r="E4" s="1232"/>
      <c r="F4" s="1232"/>
      <c r="G4" s="1232"/>
      <c r="H4" s="1232"/>
    </row>
    <row r="5" spans="1:10">
      <c r="A5" s="98" t="s">
        <v>4</v>
      </c>
      <c r="B5" s="752">
        <v>515679</v>
      </c>
      <c r="C5" s="752">
        <v>140295</v>
      </c>
      <c r="D5" s="752">
        <v>302940</v>
      </c>
      <c r="E5" s="752">
        <v>43038</v>
      </c>
      <c r="F5" s="752">
        <v>13464</v>
      </c>
      <c r="G5" s="752">
        <v>13869</v>
      </c>
      <c r="H5" s="753">
        <v>2073</v>
      </c>
    </row>
    <row r="6" spans="1:10">
      <c r="A6" s="99" t="s">
        <v>5</v>
      </c>
      <c r="B6" s="754">
        <v>74067</v>
      </c>
      <c r="C6" s="754">
        <v>19416</v>
      </c>
      <c r="D6" s="754">
        <v>44691</v>
      </c>
      <c r="E6" s="754">
        <v>6042</v>
      </c>
      <c r="F6" s="754">
        <v>1548</v>
      </c>
      <c r="G6" s="754">
        <v>1977</v>
      </c>
      <c r="H6" s="755">
        <v>390</v>
      </c>
    </row>
    <row r="7" spans="1:10">
      <c r="A7" s="98" t="s">
        <v>6</v>
      </c>
      <c r="B7" s="752">
        <v>92721</v>
      </c>
      <c r="C7" s="752">
        <v>26493</v>
      </c>
      <c r="D7" s="752">
        <v>53580</v>
      </c>
      <c r="E7" s="752">
        <v>8532</v>
      </c>
      <c r="F7" s="752">
        <v>2094</v>
      </c>
      <c r="G7" s="752">
        <v>1773</v>
      </c>
      <c r="H7" s="753">
        <v>249</v>
      </c>
    </row>
    <row r="8" spans="1:10">
      <c r="A8" s="99" t="s">
        <v>7</v>
      </c>
      <c r="B8" s="754">
        <v>15471</v>
      </c>
      <c r="C8" s="754">
        <v>3972</v>
      </c>
      <c r="D8" s="754">
        <v>8706</v>
      </c>
      <c r="E8" s="754">
        <v>1665</v>
      </c>
      <c r="F8" s="754">
        <v>228</v>
      </c>
      <c r="G8" s="754">
        <v>840</v>
      </c>
      <c r="H8" s="755">
        <v>60</v>
      </c>
    </row>
    <row r="9" spans="1:10">
      <c r="A9" s="98" t="s">
        <v>8</v>
      </c>
      <c r="B9" s="752">
        <v>10221</v>
      </c>
      <c r="C9" s="752">
        <v>2817</v>
      </c>
      <c r="D9" s="752">
        <v>5853</v>
      </c>
      <c r="E9" s="752">
        <v>582</v>
      </c>
      <c r="F9" s="752">
        <v>465</v>
      </c>
      <c r="G9" s="752">
        <v>438</v>
      </c>
      <c r="H9" s="753">
        <v>63</v>
      </c>
    </row>
    <row r="10" spans="1:10">
      <c r="A10" s="99" t="s">
        <v>9</v>
      </c>
      <c r="B10" s="754">
        <v>5553</v>
      </c>
      <c r="C10" s="754">
        <v>1122</v>
      </c>
      <c r="D10" s="754">
        <v>3738</v>
      </c>
      <c r="E10" s="754">
        <v>438</v>
      </c>
      <c r="F10" s="754">
        <v>54</v>
      </c>
      <c r="G10" s="754">
        <v>165</v>
      </c>
      <c r="H10" s="755">
        <v>36</v>
      </c>
    </row>
    <row r="11" spans="1:10">
      <c r="A11" s="98" t="s">
        <v>10</v>
      </c>
      <c r="B11" s="752">
        <v>12690</v>
      </c>
      <c r="C11" s="752">
        <v>2454</v>
      </c>
      <c r="D11" s="752">
        <v>8706</v>
      </c>
      <c r="E11" s="752">
        <v>1155</v>
      </c>
      <c r="F11" s="752">
        <v>150</v>
      </c>
      <c r="G11" s="752">
        <v>189</v>
      </c>
      <c r="H11" s="753">
        <v>33</v>
      </c>
    </row>
    <row r="12" spans="1:10">
      <c r="A12" s="99" t="s">
        <v>11</v>
      </c>
      <c r="B12" s="754">
        <v>36444</v>
      </c>
      <c r="C12" s="754">
        <v>9732</v>
      </c>
      <c r="D12" s="754">
        <v>22032</v>
      </c>
      <c r="E12" s="754">
        <v>2910</v>
      </c>
      <c r="F12" s="754">
        <v>657</v>
      </c>
      <c r="G12" s="754">
        <v>1113</v>
      </c>
      <c r="H12" s="755">
        <v>0</v>
      </c>
    </row>
    <row r="13" spans="1:10">
      <c r="A13" s="98" t="s">
        <v>12</v>
      </c>
      <c r="B13" s="752">
        <v>7893</v>
      </c>
      <c r="C13" s="752">
        <v>1968</v>
      </c>
      <c r="D13" s="752">
        <v>4710</v>
      </c>
      <c r="E13" s="752">
        <v>429</v>
      </c>
      <c r="F13" s="752">
        <v>438</v>
      </c>
      <c r="G13" s="752">
        <v>297</v>
      </c>
      <c r="H13" s="753">
        <v>51</v>
      </c>
    </row>
    <row r="14" spans="1:10">
      <c r="A14" s="99" t="s">
        <v>13</v>
      </c>
      <c r="B14" s="754">
        <v>54630</v>
      </c>
      <c r="C14" s="754">
        <v>16653</v>
      </c>
      <c r="D14" s="754">
        <v>29361</v>
      </c>
      <c r="E14" s="754">
        <v>4680</v>
      </c>
      <c r="F14" s="754">
        <v>2184</v>
      </c>
      <c r="G14" s="754">
        <v>1473</v>
      </c>
      <c r="H14" s="755">
        <v>282</v>
      </c>
    </row>
    <row r="15" spans="1:10">
      <c r="A15" s="98" t="s">
        <v>14</v>
      </c>
      <c r="B15" s="752">
        <v>115494</v>
      </c>
      <c r="C15" s="752">
        <v>29436</v>
      </c>
      <c r="D15" s="752">
        <v>69672</v>
      </c>
      <c r="E15" s="752">
        <v>10515</v>
      </c>
      <c r="F15" s="752">
        <v>2451</v>
      </c>
      <c r="G15" s="752">
        <v>3000</v>
      </c>
      <c r="H15" s="753">
        <v>420</v>
      </c>
    </row>
    <row r="16" spans="1:10">
      <c r="A16" s="99" t="s">
        <v>15</v>
      </c>
      <c r="B16" s="754">
        <v>25530</v>
      </c>
      <c r="C16" s="754">
        <v>7785</v>
      </c>
      <c r="D16" s="754">
        <v>14094</v>
      </c>
      <c r="E16" s="754">
        <v>2145</v>
      </c>
      <c r="F16" s="754">
        <v>720</v>
      </c>
      <c r="G16" s="754">
        <v>639</v>
      </c>
      <c r="H16" s="755">
        <v>144</v>
      </c>
    </row>
    <row r="17" spans="1:8">
      <c r="A17" s="98" t="s">
        <v>16</v>
      </c>
      <c r="B17" s="752">
        <v>6321</v>
      </c>
      <c r="C17" s="752">
        <v>1875</v>
      </c>
      <c r="D17" s="752">
        <v>3711</v>
      </c>
      <c r="E17" s="752">
        <v>474</v>
      </c>
      <c r="F17" s="752">
        <v>123</v>
      </c>
      <c r="G17" s="752">
        <v>93</v>
      </c>
      <c r="H17" s="753">
        <v>51</v>
      </c>
    </row>
    <row r="18" spans="1:8">
      <c r="A18" s="99" t="s">
        <v>17</v>
      </c>
      <c r="B18" s="754">
        <v>19059</v>
      </c>
      <c r="C18" s="754">
        <v>5175</v>
      </c>
      <c r="D18" s="754">
        <v>11367</v>
      </c>
      <c r="E18" s="754">
        <v>885</v>
      </c>
      <c r="F18" s="754">
        <v>741</v>
      </c>
      <c r="G18" s="754">
        <v>783</v>
      </c>
      <c r="H18" s="755">
        <v>108</v>
      </c>
    </row>
    <row r="19" spans="1:8">
      <c r="A19" s="98" t="s">
        <v>18</v>
      </c>
      <c r="B19" s="752">
        <v>10125</v>
      </c>
      <c r="C19" s="752">
        <v>2637</v>
      </c>
      <c r="D19" s="752">
        <v>6159</v>
      </c>
      <c r="E19" s="752">
        <v>441</v>
      </c>
      <c r="F19" s="752">
        <v>423</v>
      </c>
      <c r="G19" s="752">
        <v>390</v>
      </c>
      <c r="H19" s="753">
        <v>75</v>
      </c>
    </row>
    <row r="20" spans="1:8">
      <c r="A20" s="99" t="s">
        <v>19</v>
      </c>
      <c r="B20" s="754">
        <v>19308</v>
      </c>
      <c r="C20" s="754">
        <v>6204</v>
      </c>
      <c r="D20" s="754">
        <v>10239</v>
      </c>
      <c r="E20" s="754">
        <v>1668</v>
      </c>
      <c r="F20" s="754">
        <v>786</v>
      </c>
      <c r="G20" s="754">
        <v>408</v>
      </c>
      <c r="H20" s="755">
        <v>0</v>
      </c>
    </row>
    <row r="21" spans="1:8">
      <c r="A21" s="98" t="s">
        <v>20</v>
      </c>
      <c r="B21" s="752">
        <v>10158</v>
      </c>
      <c r="C21" s="752">
        <v>2556</v>
      </c>
      <c r="D21" s="752">
        <v>6321</v>
      </c>
      <c r="E21" s="752">
        <v>477</v>
      </c>
      <c r="F21" s="752">
        <v>402</v>
      </c>
      <c r="G21" s="752">
        <v>291</v>
      </c>
      <c r="H21" s="753">
        <v>111</v>
      </c>
    </row>
    <row r="22" spans="1:8">
      <c r="A22" s="1232">
        <v>2008</v>
      </c>
      <c r="B22" s="1232"/>
      <c r="C22" s="1232"/>
      <c r="D22" s="1232"/>
      <c r="E22" s="1232"/>
      <c r="F22" s="1232"/>
      <c r="G22" s="1232"/>
      <c r="H22" s="1232"/>
    </row>
    <row r="23" spans="1:8">
      <c r="A23" s="98" t="s">
        <v>4</v>
      </c>
      <c r="B23" s="752">
        <v>607566</v>
      </c>
      <c r="C23" s="752">
        <v>166941</v>
      </c>
      <c r="D23" s="752">
        <v>365211</v>
      </c>
      <c r="E23" s="752">
        <v>42513</v>
      </c>
      <c r="F23" s="752">
        <v>16131</v>
      </c>
      <c r="G23" s="752">
        <v>12639</v>
      </c>
      <c r="H23" s="753">
        <v>4134</v>
      </c>
    </row>
    <row r="24" spans="1:8">
      <c r="A24" s="99" t="s">
        <v>5</v>
      </c>
      <c r="B24" s="754">
        <v>81810</v>
      </c>
      <c r="C24" s="754">
        <v>22185</v>
      </c>
      <c r="D24" s="754">
        <v>49788</v>
      </c>
      <c r="E24" s="754">
        <v>5592</v>
      </c>
      <c r="F24" s="754">
        <v>1650</v>
      </c>
      <c r="G24" s="754">
        <v>1965</v>
      </c>
      <c r="H24" s="755">
        <v>627</v>
      </c>
    </row>
    <row r="25" spans="1:8">
      <c r="A25" s="98" t="s">
        <v>6</v>
      </c>
      <c r="B25" s="752">
        <v>103653</v>
      </c>
      <c r="C25" s="752">
        <v>31173</v>
      </c>
      <c r="D25" s="752">
        <v>59865</v>
      </c>
      <c r="E25" s="752">
        <v>7887</v>
      </c>
      <c r="F25" s="752">
        <v>2919</v>
      </c>
      <c r="G25" s="752">
        <v>1344</v>
      </c>
      <c r="H25" s="753">
        <v>465</v>
      </c>
    </row>
    <row r="26" spans="1:8">
      <c r="A26" s="99" t="s">
        <v>7</v>
      </c>
      <c r="B26" s="754">
        <v>20697</v>
      </c>
      <c r="C26" s="754">
        <v>5352</v>
      </c>
      <c r="D26" s="754">
        <v>12594</v>
      </c>
      <c r="E26" s="754">
        <v>1659</v>
      </c>
      <c r="F26" s="754">
        <v>315</v>
      </c>
      <c r="G26" s="754">
        <v>624</v>
      </c>
      <c r="H26" s="755">
        <v>156</v>
      </c>
    </row>
    <row r="27" spans="1:8">
      <c r="A27" s="98" t="s">
        <v>8</v>
      </c>
      <c r="B27" s="752">
        <v>17337</v>
      </c>
      <c r="C27" s="752">
        <v>4131</v>
      </c>
      <c r="D27" s="752">
        <v>11004</v>
      </c>
      <c r="E27" s="752">
        <v>711</v>
      </c>
      <c r="F27" s="752">
        <v>825</v>
      </c>
      <c r="G27" s="752">
        <v>459</v>
      </c>
      <c r="H27" s="753">
        <v>204</v>
      </c>
    </row>
    <row r="28" spans="1:8">
      <c r="A28" s="99" t="s">
        <v>9</v>
      </c>
      <c r="B28" s="754">
        <v>6306</v>
      </c>
      <c r="C28" s="754">
        <v>1242</v>
      </c>
      <c r="D28" s="754">
        <v>4347</v>
      </c>
      <c r="E28" s="754">
        <v>501</v>
      </c>
      <c r="F28" s="754">
        <v>57</v>
      </c>
      <c r="G28" s="754">
        <v>84</v>
      </c>
      <c r="H28" s="755">
        <v>78</v>
      </c>
    </row>
    <row r="29" spans="1:8">
      <c r="A29" s="98" t="s">
        <v>10</v>
      </c>
      <c r="B29" s="752">
        <v>14487</v>
      </c>
      <c r="C29" s="752">
        <v>2718</v>
      </c>
      <c r="D29" s="752">
        <v>10344</v>
      </c>
      <c r="E29" s="752">
        <v>1083</v>
      </c>
      <c r="F29" s="752">
        <v>186</v>
      </c>
      <c r="G29" s="752">
        <v>156</v>
      </c>
      <c r="H29" s="753">
        <v>0</v>
      </c>
    </row>
    <row r="30" spans="1:8">
      <c r="A30" s="99" t="s">
        <v>11</v>
      </c>
      <c r="B30" s="754">
        <v>41763</v>
      </c>
      <c r="C30" s="754">
        <v>10326</v>
      </c>
      <c r="D30" s="754">
        <v>26481</v>
      </c>
      <c r="E30" s="754">
        <v>2973</v>
      </c>
      <c r="F30" s="754">
        <v>735</v>
      </c>
      <c r="G30" s="754">
        <v>1248</v>
      </c>
      <c r="H30" s="755">
        <v>0</v>
      </c>
    </row>
    <row r="31" spans="1:8">
      <c r="A31" s="98" t="s">
        <v>12</v>
      </c>
      <c r="B31" s="752">
        <v>13947</v>
      </c>
      <c r="C31" s="752">
        <v>2937</v>
      </c>
      <c r="D31" s="752">
        <v>9195</v>
      </c>
      <c r="E31" s="752">
        <v>609</v>
      </c>
      <c r="F31" s="752">
        <v>558</v>
      </c>
      <c r="G31" s="752">
        <v>390</v>
      </c>
      <c r="H31" s="753">
        <v>258</v>
      </c>
    </row>
    <row r="32" spans="1:8">
      <c r="A32" s="99" t="s">
        <v>13</v>
      </c>
      <c r="B32" s="754">
        <v>59790</v>
      </c>
      <c r="C32" s="754">
        <v>18903</v>
      </c>
      <c r="D32" s="754">
        <v>32388</v>
      </c>
      <c r="E32" s="754">
        <v>4590</v>
      </c>
      <c r="F32" s="754">
        <v>2175</v>
      </c>
      <c r="G32" s="754">
        <v>1248</v>
      </c>
      <c r="H32" s="755">
        <v>486</v>
      </c>
    </row>
    <row r="33" spans="1:10">
      <c r="A33" s="98" t="s">
        <v>14</v>
      </c>
      <c r="B33" s="752">
        <v>127446</v>
      </c>
      <c r="C33" s="752">
        <v>35013</v>
      </c>
      <c r="D33" s="752">
        <v>76092</v>
      </c>
      <c r="E33" s="752">
        <v>10440</v>
      </c>
      <c r="F33" s="752">
        <v>2640</v>
      </c>
      <c r="G33" s="752">
        <v>2475</v>
      </c>
      <c r="H33" s="753">
        <v>783</v>
      </c>
    </row>
    <row r="34" spans="1:10">
      <c r="A34" s="99" t="s">
        <v>15</v>
      </c>
      <c r="B34" s="754">
        <v>29859</v>
      </c>
      <c r="C34" s="754">
        <v>8997</v>
      </c>
      <c r="D34" s="754">
        <v>16959</v>
      </c>
      <c r="E34" s="754">
        <v>2208</v>
      </c>
      <c r="F34" s="754">
        <v>792</v>
      </c>
      <c r="G34" s="754">
        <v>615</v>
      </c>
      <c r="H34" s="755">
        <v>291</v>
      </c>
    </row>
    <row r="35" spans="1:10">
      <c r="A35" s="98" t="s">
        <v>16</v>
      </c>
      <c r="B35" s="752">
        <v>8346</v>
      </c>
      <c r="C35" s="752">
        <v>2496</v>
      </c>
      <c r="D35" s="752">
        <v>4842</v>
      </c>
      <c r="E35" s="752">
        <v>609</v>
      </c>
      <c r="F35" s="752">
        <v>228</v>
      </c>
      <c r="G35" s="752">
        <v>93</v>
      </c>
      <c r="H35" s="753">
        <v>81</v>
      </c>
    </row>
    <row r="36" spans="1:10">
      <c r="A36" s="99" t="s">
        <v>17</v>
      </c>
      <c r="B36" s="754">
        <v>27267</v>
      </c>
      <c r="C36" s="754">
        <v>6354</v>
      </c>
      <c r="D36" s="754">
        <v>17892</v>
      </c>
      <c r="E36" s="754">
        <v>909</v>
      </c>
      <c r="F36" s="754">
        <v>1146</v>
      </c>
      <c r="G36" s="754">
        <v>684</v>
      </c>
      <c r="H36" s="755">
        <v>285</v>
      </c>
    </row>
    <row r="37" spans="1:10">
      <c r="A37" s="98" t="s">
        <v>18</v>
      </c>
      <c r="B37" s="752">
        <v>17016</v>
      </c>
      <c r="C37" s="752">
        <v>4278</v>
      </c>
      <c r="D37" s="752">
        <v>10914</v>
      </c>
      <c r="E37" s="752">
        <v>591</v>
      </c>
      <c r="F37" s="752">
        <v>564</v>
      </c>
      <c r="G37" s="752">
        <v>462</v>
      </c>
      <c r="H37" s="753">
        <v>204</v>
      </c>
    </row>
    <row r="38" spans="1:10">
      <c r="A38" s="99" t="s">
        <v>19</v>
      </c>
      <c r="B38" s="754">
        <v>21603</v>
      </c>
      <c r="C38" s="754">
        <v>6966</v>
      </c>
      <c r="D38" s="754">
        <v>11736</v>
      </c>
      <c r="E38" s="754">
        <v>1677</v>
      </c>
      <c r="F38" s="754">
        <v>798</v>
      </c>
      <c r="G38" s="754">
        <v>426</v>
      </c>
      <c r="H38" s="755">
        <v>0</v>
      </c>
    </row>
    <row r="39" spans="1:10">
      <c r="A39" s="98" t="s">
        <v>20</v>
      </c>
      <c r="B39" s="752">
        <v>16242</v>
      </c>
      <c r="C39" s="752">
        <v>3873</v>
      </c>
      <c r="D39" s="752">
        <v>10773</v>
      </c>
      <c r="E39" s="752">
        <v>474</v>
      </c>
      <c r="F39" s="752">
        <v>546</v>
      </c>
      <c r="G39" s="752">
        <v>363</v>
      </c>
      <c r="H39" s="753">
        <v>213</v>
      </c>
    </row>
    <row r="41" spans="1:10" s="511" customFormat="1" ht="15" customHeight="1">
      <c r="A41" s="511" t="s">
        <v>389</v>
      </c>
      <c r="J41" s="374"/>
    </row>
    <row r="42" spans="1:10" s="511" customFormat="1" ht="15" customHeight="1">
      <c r="A42" s="511" t="s">
        <v>390</v>
      </c>
      <c r="J42" s="374"/>
    </row>
  </sheetData>
  <sheetProtection algorithmName="SHA-512" hashValue="+vNhL/gAxIucDHPRBd2FdFDwy9rvOri6alwfxc2nk3jxqeLmI4/vfQXZ+CkU2/PH/pI7/Uj9TwJZZBvDFb8ifw==" saltValue="4jyOKUCPcR6v271vjkcMZA==" spinCount="100000" sheet="1" objects="1" scenarios="1"/>
  <mergeCells count="5">
    <mergeCell ref="A2:A4"/>
    <mergeCell ref="B3:H3"/>
    <mergeCell ref="B4:H4"/>
    <mergeCell ref="A22:H22"/>
    <mergeCell ref="A1:H1"/>
  </mergeCells>
  <hyperlinks>
    <hyperlink ref="J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J42"/>
  <sheetViews>
    <sheetView zoomScaleNormal="100" workbookViewId="0">
      <selection sqref="A1:J1"/>
    </sheetView>
  </sheetViews>
  <sheetFormatPr baseColWidth="10" defaultColWidth="11.109375" defaultRowHeight="9"/>
  <cols>
    <col min="1" max="1" width="5.77734375" style="223" customWidth="1"/>
    <col min="2" max="8" width="9.109375" style="223" customWidth="1"/>
    <col min="9" max="9" width="2.77734375" style="223" customWidth="1"/>
    <col min="10" max="10" width="17.21875" style="160" bestFit="1" customWidth="1"/>
    <col min="11" max="16384" width="11.109375" style="223"/>
  </cols>
  <sheetData>
    <row r="1" spans="1:10" s="272" customFormat="1" ht="32.25" customHeight="1">
      <c r="A1" s="1233" t="s">
        <v>913</v>
      </c>
      <c r="B1" s="1233"/>
      <c r="C1" s="1233"/>
      <c r="D1" s="1233"/>
      <c r="E1" s="1233"/>
      <c r="F1" s="1233"/>
      <c r="G1" s="1233"/>
      <c r="H1" s="1233"/>
      <c r="J1" s="283" t="s">
        <v>919</v>
      </c>
    </row>
    <row r="2" spans="1:10" ht="18">
      <c r="A2" s="1234" t="s">
        <v>0</v>
      </c>
      <c r="B2" s="334" t="s">
        <v>43</v>
      </c>
      <c r="C2" s="335" t="s">
        <v>320</v>
      </c>
      <c r="D2" s="335" t="s">
        <v>321</v>
      </c>
      <c r="E2" s="335" t="s">
        <v>326</v>
      </c>
      <c r="F2" s="335" t="s">
        <v>327</v>
      </c>
      <c r="G2" s="335" t="s">
        <v>329</v>
      </c>
      <c r="H2" s="336" t="s">
        <v>1059</v>
      </c>
    </row>
    <row r="3" spans="1:10">
      <c r="A3" s="1235"/>
      <c r="B3" s="1229" t="s">
        <v>21</v>
      </c>
      <c r="C3" s="1230"/>
      <c r="D3" s="1230"/>
      <c r="E3" s="1230"/>
      <c r="F3" s="1230"/>
      <c r="G3" s="1230"/>
      <c r="H3" s="1231"/>
    </row>
    <row r="4" spans="1:10">
      <c r="A4" s="1236"/>
      <c r="B4" s="1232">
        <v>2017</v>
      </c>
      <c r="C4" s="1232"/>
      <c r="D4" s="1232"/>
      <c r="E4" s="1232"/>
      <c r="F4" s="1232"/>
      <c r="G4" s="1232"/>
      <c r="H4" s="1232"/>
    </row>
    <row r="5" spans="1:10">
      <c r="A5" s="98" t="s">
        <v>4</v>
      </c>
      <c r="B5" s="752">
        <v>100</v>
      </c>
      <c r="C5" s="756">
        <v>27.205878075314295</v>
      </c>
      <c r="D5" s="756">
        <v>58.745847707585533</v>
      </c>
      <c r="E5" s="756">
        <v>8.3458895941079625</v>
      </c>
      <c r="F5" s="756">
        <v>2.6109265647815794</v>
      </c>
      <c r="G5" s="756">
        <v>2.6894637943371746</v>
      </c>
      <c r="H5" s="757">
        <v>0.4019942638734561</v>
      </c>
    </row>
    <row r="6" spans="1:10">
      <c r="A6" s="99" t="s">
        <v>5</v>
      </c>
      <c r="B6" s="754">
        <v>100</v>
      </c>
      <c r="C6" s="758">
        <v>26.214103446879179</v>
      </c>
      <c r="D6" s="758">
        <v>60.338612337478224</v>
      </c>
      <c r="E6" s="758">
        <v>8.1574790392482477</v>
      </c>
      <c r="F6" s="758">
        <v>2.0899995949613186</v>
      </c>
      <c r="G6" s="758">
        <v>2.6692049090688159</v>
      </c>
      <c r="H6" s="759">
        <v>0.52655028555227024</v>
      </c>
    </row>
    <row r="7" spans="1:10">
      <c r="A7" s="98" t="s">
        <v>6</v>
      </c>
      <c r="B7" s="752">
        <v>100</v>
      </c>
      <c r="C7" s="756">
        <v>28.572815219853108</v>
      </c>
      <c r="D7" s="756">
        <v>57.786262011841984</v>
      </c>
      <c r="E7" s="756">
        <v>9.201798945222766</v>
      </c>
      <c r="F7" s="756">
        <v>2.2583880674280907</v>
      </c>
      <c r="G7" s="756">
        <v>1.9121881774355323</v>
      </c>
      <c r="H7" s="757">
        <v>0.26854757821852654</v>
      </c>
    </row>
    <row r="8" spans="1:10">
      <c r="A8" s="99" t="s">
        <v>7</v>
      </c>
      <c r="B8" s="754">
        <v>100</v>
      </c>
      <c r="C8" s="758">
        <v>25.673841380647662</v>
      </c>
      <c r="D8" s="758">
        <v>56.273026953655226</v>
      </c>
      <c r="E8" s="758">
        <v>10.762070971495055</v>
      </c>
      <c r="F8" s="758">
        <v>1.4737250339344581</v>
      </c>
      <c r="G8" s="758">
        <v>5.4295132829164237</v>
      </c>
      <c r="H8" s="759">
        <v>0.3878223773511732</v>
      </c>
    </row>
    <row r="9" spans="1:10">
      <c r="A9" s="98" t="s">
        <v>8</v>
      </c>
      <c r="B9" s="752">
        <v>100</v>
      </c>
      <c r="C9" s="756">
        <v>27.560904021132959</v>
      </c>
      <c r="D9" s="756">
        <v>57.264455532726743</v>
      </c>
      <c r="E9" s="756">
        <v>5.6941590842383327</v>
      </c>
      <c r="F9" s="756">
        <v>4.549457000293514</v>
      </c>
      <c r="G9" s="756">
        <v>4.2852949809216323</v>
      </c>
      <c r="H9" s="757">
        <v>0.61637804520105666</v>
      </c>
    </row>
    <row r="10" spans="1:10">
      <c r="A10" s="99" t="s">
        <v>9</v>
      </c>
      <c r="B10" s="754">
        <v>100</v>
      </c>
      <c r="C10" s="758">
        <v>20.205294435440301</v>
      </c>
      <c r="D10" s="758">
        <v>67.314964883846571</v>
      </c>
      <c r="E10" s="758">
        <v>7.8876283090221504</v>
      </c>
      <c r="F10" s="758">
        <v>0.97244732576985426</v>
      </c>
      <c r="G10" s="758">
        <v>2.9713668287412212</v>
      </c>
      <c r="H10" s="759">
        <v>0.64829821717990277</v>
      </c>
    </row>
    <row r="11" spans="1:10">
      <c r="A11" s="98" t="s">
        <v>10</v>
      </c>
      <c r="B11" s="752">
        <v>100</v>
      </c>
      <c r="C11" s="756">
        <v>19.33806146572104</v>
      </c>
      <c r="D11" s="756">
        <v>68.605200945626478</v>
      </c>
      <c r="E11" s="756">
        <v>9.1016548463356983</v>
      </c>
      <c r="F11" s="756">
        <v>1.1820330969267139</v>
      </c>
      <c r="G11" s="756">
        <v>1.4893617021276597</v>
      </c>
      <c r="H11" s="757">
        <v>0.26004728132387706</v>
      </c>
    </row>
    <row r="12" spans="1:10">
      <c r="A12" s="99" t="s">
        <v>11</v>
      </c>
      <c r="B12" s="754">
        <v>100</v>
      </c>
      <c r="C12" s="758">
        <v>26.703984194929209</v>
      </c>
      <c r="D12" s="758">
        <v>60.454395785314453</v>
      </c>
      <c r="E12" s="758">
        <v>7.9848534738228523</v>
      </c>
      <c r="F12" s="758">
        <v>1.8027658873888706</v>
      </c>
      <c r="G12" s="758">
        <v>3.0540006585446164</v>
      </c>
      <c r="H12" s="759">
        <v>0</v>
      </c>
    </row>
    <row r="13" spans="1:10">
      <c r="A13" s="98" t="s">
        <v>12</v>
      </c>
      <c r="B13" s="752">
        <v>100</v>
      </c>
      <c r="C13" s="756">
        <v>24.93348536678069</v>
      </c>
      <c r="D13" s="756">
        <v>59.673128088179396</v>
      </c>
      <c r="E13" s="756">
        <v>5.4351957430634741</v>
      </c>
      <c r="F13" s="756">
        <v>5.5492208285822882</v>
      </c>
      <c r="G13" s="756">
        <v>3.7628278221208662</v>
      </c>
      <c r="H13" s="757">
        <v>0.64614215127328012</v>
      </c>
    </row>
    <row r="14" spans="1:10">
      <c r="A14" s="99" t="s">
        <v>13</v>
      </c>
      <c r="B14" s="754">
        <v>100</v>
      </c>
      <c r="C14" s="758">
        <v>30.483250961010434</v>
      </c>
      <c r="D14" s="758">
        <v>53.745194947830868</v>
      </c>
      <c r="E14" s="758">
        <v>8.5667215815486006</v>
      </c>
      <c r="F14" s="758">
        <v>3.99780340472268</v>
      </c>
      <c r="G14" s="758">
        <v>2.696320702910489</v>
      </c>
      <c r="H14" s="759">
        <v>0.51619989017023615</v>
      </c>
    </row>
    <row r="15" spans="1:10">
      <c r="A15" s="98" t="s">
        <v>14</v>
      </c>
      <c r="B15" s="752">
        <v>100</v>
      </c>
      <c r="C15" s="756">
        <v>25.487038287703257</v>
      </c>
      <c r="D15" s="756">
        <v>60.325211699309058</v>
      </c>
      <c r="E15" s="756">
        <v>9.1043690581328907</v>
      </c>
      <c r="F15" s="756">
        <v>2.1221881656189931</v>
      </c>
      <c r="G15" s="756">
        <v>2.5975375344173721</v>
      </c>
      <c r="H15" s="757">
        <v>0.36365525481843214</v>
      </c>
    </row>
    <row r="16" spans="1:10">
      <c r="A16" s="99" t="s">
        <v>15</v>
      </c>
      <c r="B16" s="754">
        <v>100</v>
      </c>
      <c r="C16" s="758">
        <v>30.493537015276146</v>
      </c>
      <c r="D16" s="758">
        <v>55.205640423031731</v>
      </c>
      <c r="E16" s="758">
        <v>8.4018801410105759</v>
      </c>
      <c r="F16" s="758">
        <v>2.82021151586369</v>
      </c>
      <c r="G16" s="758">
        <v>2.5029377203290246</v>
      </c>
      <c r="H16" s="759">
        <v>0.56404230317273796</v>
      </c>
    </row>
    <row r="17" spans="1:8">
      <c r="A17" s="98" t="s">
        <v>16</v>
      </c>
      <c r="B17" s="752">
        <v>100</v>
      </c>
      <c r="C17" s="756">
        <v>29.663028001898432</v>
      </c>
      <c r="D17" s="756">
        <v>58.709065021357375</v>
      </c>
      <c r="E17" s="756">
        <v>7.4988134788799243</v>
      </c>
      <c r="F17" s="756">
        <v>1.9458946369245371</v>
      </c>
      <c r="G17" s="756">
        <v>1.4712861888941622</v>
      </c>
      <c r="H17" s="757">
        <v>0.80683436165163747</v>
      </c>
    </row>
    <row r="18" spans="1:8">
      <c r="A18" s="99" t="s">
        <v>17</v>
      </c>
      <c r="B18" s="754">
        <v>100</v>
      </c>
      <c r="C18" s="758">
        <v>27.152526365496616</v>
      </c>
      <c r="D18" s="758">
        <v>59.641114434125612</v>
      </c>
      <c r="E18" s="758">
        <v>4.6434755233747831</v>
      </c>
      <c r="F18" s="758">
        <v>3.8879269636392251</v>
      </c>
      <c r="G18" s="758">
        <v>4.1082952935620964</v>
      </c>
      <c r="H18" s="759">
        <v>0.56666141980166851</v>
      </c>
    </row>
    <row r="19" spans="1:8">
      <c r="A19" s="98" t="s">
        <v>18</v>
      </c>
      <c r="B19" s="752">
        <v>100</v>
      </c>
      <c r="C19" s="756">
        <v>26.044444444444441</v>
      </c>
      <c r="D19" s="756">
        <v>60.829629629629636</v>
      </c>
      <c r="E19" s="756">
        <v>4.3555555555555552</v>
      </c>
      <c r="F19" s="756">
        <v>4.1777777777777771</v>
      </c>
      <c r="G19" s="756">
        <v>3.8518518518518521</v>
      </c>
      <c r="H19" s="757">
        <v>0.74074074074074081</v>
      </c>
    </row>
    <row r="20" spans="1:8">
      <c r="A20" s="99" t="s">
        <v>19</v>
      </c>
      <c r="B20" s="754">
        <v>100</v>
      </c>
      <c r="C20" s="758">
        <v>32.131758856432569</v>
      </c>
      <c r="D20" s="758">
        <v>53.029832193909265</v>
      </c>
      <c r="E20" s="758">
        <v>8.6389061528899944</v>
      </c>
      <c r="F20" s="758">
        <v>4.0708514605344934</v>
      </c>
      <c r="G20" s="758">
        <v>2.113113735239279</v>
      </c>
      <c r="H20" s="759">
        <v>0</v>
      </c>
    </row>
    <row r="21" spans="1:8">
      <c r="A21" s="98" t="s">
        <v>20</v>
      </c>
      <c r="B21" s="752">
        <v>100</v>
      </c>
      <c r="C21" s="756">
        <v>25.162433549911402</v>
      </c>
      <c r="D21" s="756">
        <v>62.226816302421739</v>
      </c>
      <c r="E21" s="756">
        <v>4.6958062610750151</v>
      </c>
      <c r="F21" s="756">
        <v>3.9574719432959244</v>
      </c>
      <c r="G21" s="756">
        <v>2.8647371529828707</v>
      </c>
      <c r="H21" s="757">
        <v>1.0927347903130538</v>
      </c>
    </row>
    <row r="22" spans="1:8" ht="15.75" customHeight="1">
      <c r="A22" s="1232">
        <v>2008</v>
      </c>
      <c r="B22" s="1232"/>
      <c r="C22" s="1232"/>
      <c r="D22" s="1232"/>
      <c r="E22" s="1232"/>
      <c r="F22" s="1232"/>
      <c r="G22" s="1232"/>
      <c r="H22" s="1232"/>
    </row>
    <row r="23" spans="1:8">
      <c r="A23" s="98" t="s">
        <v>4</v>
      </c>
      <c r="B23" s="752">
        <v>100</v>
      </c>
      <c r="C23" s="756">
        <v>27.477014842831888</v>
      </c>
      <c r="D23" s="756">
        <v>60.110506512872675</v>
      </c>
      <c r="E23" s="756">
        <v>6.997264494721561</v>
      </c>
      <c r="F23" s="756">
        <v>2.6550201953368031</v>
      </c>
      <c r="G23" s="756">
        <v>2.0802678227550588</v>
      </c>
      <c r="H23" s="757">
        <v>0.68041990499797556</v>
      </c>
    </row>
    <row r="24" spans="1:8">
      <c r="A24" s="99" t="s">
        <v>5</v>
      </c>
      <c r="B24" s="754">
        <v>100</v>
      </c>
      <c r="C24" s="758">
        <v>27.117711771177117</v>
      </c>
      <c r="D24" s="758">
        <v>60.858085808580853</v>
      </c>
      <c r="E24" s="758">
        <v>6.8353502016868353</v>
      </c>
      <c r="F24" s="758">
        <v>2.0168683535020171</v>
      </c>
      <c r="G24" s="758">
        <v>2.4019068573524018</v>
      </c>
      <c r="H24" s="759">
        <v>0.76640997433076641</v>
      </c>
    </row>
    <row r="25" spans="1:8">
      <c r="A25" s="98" t="s">
        <v>6</v>
      </c>
      <c r="B25" s="752">
        <v>100</v>
      </c>
      <c r="C25" s="756">
        <v>30.074382796445832</v>
      </c>
      <c r="D25" s="756">
        <v>57.755202454342857</v>
      </c>
      <c r="E25" s="756">
        <v>7.6090417064629099</v>
      </c>
      <c r="F25" s="756">
        <v>2.8161268848947931</v>
      </c>
      <c r="G25" s="756">
        <v>1.2966339613904083</v>
      </c>
      <c r="H25" s="757">
        <v>0.44861219646319933</v>
      </c>
    </row>
    <row r="26" spans="1:8">
      <c r="A26" s="99" t="s">
        <v>7</v>
      </c>
      <c r="B26" s="754">
        <v>100</v>
      </c>
      <c r="C26" s="758">
        <v>25.858820118857807</v>
      </c>
      <c r="D26" s="758">
        <v>60.849398463545448</v>
      </c>
      <c r="E26" s="758">
        <v>8.0156544426728509</v>
      </c>
      <c r="F26" s="758">
        <v>1.5219597043049717</v>
      </c>
      <c r="G26" s="758">
        <v>3.0149296999565154</v>
      </c>
      <c r="H26" s="759">
        <v>0.75373242498912885</v>
      </c>
    </row>
    <row r="27" spans="1:8">
      <c r="A27" s="98" t="s">
        <v>8</v>
      </c>
      <c r="B27" s="752">
        <v>100</v>
      </c>
      <c r="C27" s="756">
        <v>23.827651842879391</v>
      </c>
      <c r="D27" s="756">
        <v>63.471188786987362</v>
      </c>
      <c r="E27" s="756">
        <v>4.1010555459422049</v>
      </c>
      <c r="F27" s="756">
        <v>4.7586087558401111</v>
      </c>
      <c r="G27" s="756">
        <v>2.6475168714310433</v>
      </c>
      <c r="H27" s="757">
        <v>1.1766741650804637</v>
      </c>
    </row>
    <row r="28" spans="1:8">
      <c r="A28" s="99" t="s">
        <v>9</v>
      </c>
      <c r="B28" s="754">
        <v>100</v>
      </c>
      <c r="C28" s="758">
        <v>19.695528068506185</v>
      </c>
      <c r="D28" s="758">
        <v>68.934348239771651</v>
      </c>
      <c r="E28" s="758">
        <v>7.9448144624167467</v>
      </c>
      <c r="F28" s="758">
        <v>0.90390104662226456</v>
      </c>
      <c r="G28" s="758">
        <v>1.3320647002854424</v>
      </c>
      <c r="H28" s="759">
        <v>1.2369172216936251</v>
      </c>
    </row>
    <row r="29" spans="1:8">
      <c r="A29" s="98" t="s">
        <v>10</v>
      </c>
      <c r="B29" s="752">
        <v>100</v>
      </c>
      <c r="C29" s="756">
        <v>18.761648374404636</v>
      </c>
      <c r="D29" s="756">
        <v>71.401946572789399</v>
      </c>
      <c r="E29" s="756">
        <v>7.4756678401325329</v>
      </c>
      <c r="F29" s="756">
        <v>1.2839097121557259</v>
      </c>
      <c r="G29" s="756">
        <v>1.0768275005177055</v>
      </c>
      <c r="H29" s="757">
        <v>0</v>
      </c>
    </row>
    <row r="30" spans="1:8">
      <c r="A30" s="99" t="s">
        <v>11</v>
      </c>
      <c r="B30" s="754">
        <v>100</v>
      </c>
      <c r="C30" s="758">
        <v>24.725235256087924</v>
      </c>
      <c r="D30" s="758">
        <v>63.4078011637095</v>
      </c>
      <c r="E30" s="758">
        <v>7.1187414697220026</v>
      </c>
      <c r="F30" s="758">
        <v>1.7599310394368222</v>
      </c>
      <c r="G30" s="758">
        <v>2.9882910710437467</v>
      </c>
      <c r="H30" s="759">
        <v>0</v>
      </c>
    </row>
    <row r="31" spans="1:8">
      <c r="A31" s="98" t="s">
        <v>12</v>
      </c>
      <c r="B31" s="752">
        <v>100</v>
      </c>
      <c r="C31" s="756">
        <v>21.05829210582921</v>
      </c>
      <c r="D31" s="756">
        <v>65.928156592815654</v>
      </c>
      <c r="E31" s="756">
        <v>4.3665304366530444</v>
      </c>
      <c r="F31" s="756">
        <v>4.0008604000860402</v>
      </c>
      <c r="G31" s="756">
        <v>2.796300279630028</v>
      </c>
      <c r="H31" s="757">
        <v>1.8498601849860186</v>
      </c>
    </row>
    <row r="32" spans="1:8">
      <c r="A32" s="99" t="s">
        <v>13</v>
      </c>
      <c r="B32" s="754">
        <v>100</v>
      </c>
      <c r="C32" s="758">
        <v>31.615654791771199</v>
      </c>
      <c r="D32" s="758">
        <v>54.169593577521326</v>
      </c>
      <c r="E32" s="758">
        <v>7.6768690416457606</v>
      </c>
      <c r="F32" s="758">
        <v>3.6377320622177618</v>
      </c>
      <c r="G32" s="758">
        <v>2.0873055694932261</v>
      </c>
      <c r="H32" s="759">
        <v>0.81284495735072759</v>
      </c>
    </row>
    <row r="33" spans="1:10">
      <c r="A33" s="98" t="s">
        <v>14</v>
      </c>
      <c r="B33" s="752">
        <v>100</v>
      </c>
      <c r="C33" s="756">
        <v>27.47281201450026</v>
      </c>
      <c r="D33" s="756">
        <v>59.705286945059086</v>
      </c>
      <c r="E33" s="756">
        <v>8.1917047219999048</v>
      </c>
      <c r="F33" s="756">
        <v>2.0714655618850339</v>
      </c>
      <c r="G33" s="756">
        <v>1.9419989642672193</v>
      </c>
      <c r="H33" s="757">
        <v>0.61437785414999291</v>
      </c>
    </row>
    <row r="34" spans="1:10">
      <c r="A34" s="99" t="s">
        <v>15</v>
      </c>
      <c r="B34" s="754">
        <v>100</v>
      </c>
      <c r="C34" s="758">
        <v>30.131618607455042</v>
      </c>
      <c r="D34" s="758">
        <v>56.796945644529288</v>
      </c>
      <c r="E34" s="758">
        <v>7.3947553501456849</v>
      </c>
      <c r="F34" s="758">
        <v>2.652466592987039</v>
      </c>
      <c r="G34" s="758">
        <v>2.0596804983422081</v>
      </c>
      <c r="H34" s="759">
        <v>0.97458052848387422</v>
      </c>
    </row>
    <row r="35" spans="1:10">
      <c r="A35" s="98" t="s">
        <v>16</v>
      </c>
      <c r="B35" s="752">
        <v>100</v>
      </c>
      <c r="C35" s="756">
        <v>29.906542056074763</v>
      </c>
      <c r="D35" s="756">
        <v>58.01581595974119</v>
      </c>
      <c r="E35" s="756">
        <v>7.2969086987778571</v>
      </c>
      <c r="F35" s="756">
        <v>2.7318475916606757</v>
      </c>
      <c r="G35" s="756">
        <v>1.1143062544931703</v>
      </c>
      <c r="H35" s="757">
        <v>0.9705248023005032</v>
      </c>
    </row>
    <row r="36" spans="1:10">
      <c r="A36" s="99" t="s">
        <v>17</v>
      </c>
      <c r="B36" s="754">
        <v>100</v>
      </c>
      <c r="C36" s="758">
        <v>23.302893607657609</v>
      </c>
      <c r="D36" s="758">
        <v>65.617779733744086</v>
      </c>
      <c r="E36" s="758">
        <v>3.3337000770161733</v>
      </c>
      <c r="F36" s="758">
        <v>4.2028826053471224</v>
      </c>
      <c r="G36" s="758">
        <v>2.5085267906260316</v>
      </c>
      <c r="H36" s="759">
        <v>1.0452194960941799</v>
      </c>
    </row>
    <row r="37" spans="1:10">
      <c r="A37" s="98" t="s">
        <v>18</v>
      </c>
      <c r="B37" s="752">
        <v>100</v>
      </c>
      <c r="C37" s="756">
        <v>25.141043723554301</v>
      </c>
      <c r="D37" s="756">
        <v>64.139633286318755</v>
      </c>
      <c r="E37" s="756">
        <v>3.4732016925246829</v>
      </c>
      <c r="F37" s="756">
        <v>3.3145275035260928</v>
      </c>
      <c r="G37" s="756">
        <v>2.7150916784203103</v>
      </c>
      <c r="H37" s="757">
        <v>1.1988716502115657</v>
      </c>
    </row>
    <row r="38" spans="1:10">
      <c r="A38" s="99" t="s">
        <v>19</v>
      </c>
      <c r="B38" s="754">
        <v>100</v>
      </c>
      <c r="C38" s="758">
        <v>32.245521455353419</v>
      </c>
      <c r="D38" s="758">
        <v>54.32578808498819</v>
      </c>
      <c r="E38" s="758">
        <v>7.7628107207332322</v>
      </c>
      <c r="F38" s="758">
        <v>3.6939313984168867</v>
      </c>
      <c r="G38" s="758">
        <v>1.9719483405082627</v>
      </c>
      <c r="H38" s="759">
        <v>0</v>
      </c>
    </row>
    <row r="39" spans="1:10">
      <c r="A39" s="98" t="s">
        <v>20</v>
      </c>
      <c r="B39" s="752">
        <v>100</v>
      </c>
      <c r="C39" s="756">
        <v>23.845585519024752</v>
      </c>
      <c r="D39" s="756">
        <v>66.32803841891392</v>
      </c>
      <c r="E39" s="756">
        <v>2.9183598079054303</v>
      </c>
      <c r="F39" s="756">
        <v>3.3616549685999262</v>
      </c>
      <c r="G39" s="756">
        <v>2.2349464351680828</v>
      </c>
      <c r="H39" s="757">
        <v>1.3114148503878831</v>
      </c>
    </row>
    <row r="41" spans="1:10" s="511" customFormat="1" ht="15" customHeight="1">
      <c r="A41" s="511" t="s">
        <v>389</v>
      </c>
      <c r="J41" s="374"/>
    </row>
    <row r="42" spans="1:10" s="511" customFormat="1" ht="15" customHeight="1">
      <c r="A42" s="511" t="s">
        <v>390</v>
      </c>
      <c r="J42" s="374"/>
    </row>
  </sheetData>
  <sheetProtection algorithmName="SHA-512" hashValue="+4OsGcJXEcXzO2VQVfUz5u7lsXoTf0qmriNp9ZwMESXo0UAsWVAalIfs+UFlrhrbr9V/MnYghL1MI6FCzWKqaw==" saltValue="Hdw/bpxpKHPNe+PGa/7jhA==" spinCount="100000" sheet="1" objects="1" scenarios="1"/>
  <mergeCells count="5">
    <mergeCell ref="A2:A4"/>
    <mergeCell ref="B3:H3"/>
    <mergeCell ref="B4:H4"/>
    <mergeCell ref="A22:H22"/>
    <mergeCell ref="A1:H1"/>
  </mergeCells>
  <hyperlinks>
    <hyperlink ref="J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K42"/>
  <sheetViews>
    <sheetView zoomScaleNormal="100" workbookViewId="0">
      <selection sqref="A1:J1"/>
    </sheetView>
  </sheetViews>
  <sheetFormatPr baseColWidth="10" defaultColWidth="11.109375" defaultRowHeight="9"/>
  <cols>
    <col min="1" max="1" width="5.77734375" style="223" customWidth="1"/>
    <col min="2" max="9" width="9.109375" style="223" customWidth="1"/>
    <col min="10" max="10" width="2.77734375" style="223" customWidth="1"/>
    <col min="11" max="11" width="17.21875" style="160" bestFit="1" customWidth="1"/>
    <col min="12" max="16384" width="11.109375" style="223"/>
  </cols>
  <sheetData>
    <row r="1" spans="1:11" s="272" customFormat="1" ht="32.25" customHeight="1">
      <c r="A1" s="1233" t="s">
        <v>1101</v>
      </c>
      <c r="B1" s="1233"/>
      <c r="C1" s="1233"/>
      <c r="D1" s="1233"/>
      <c r="E1" s="1233"/>
      <c r="F1" s="1233"/>
      <c r="G1" s="1233"/>
      <c r="H1" s="1233"/>
      <c r="I1" s="1233"/>
      <c r="K1" s="283" t="s">
        <v>919</v>
      </c>
    </row>
    <row r="2" spans="1:11">
      <c r="A2" s="1229" t="s">
        <v>0</v>
      </c>
      <c r="B2" s="1237">
        <v>2017</v>
      </c>
      <c r="C2" s="1238"/>
      <c r="D2" s="1238"/>
      <c r="E2" s="1234"/>
      <c r="F2" s="1237">
        <v>2008</v>
      </c>
      <c r="G2" s="1238"/>
      <c r="H2" s="1238"/>
      <c r="I2" s="1238"/>
    </row>
    <row r="3" spans="1:11" ht="30.75" customHeight="1">
      <c r="A3" s="1229"/>
      <c r="B3" s="993" t="s">
        <v>43</v>
      </c>
      <c r="C3" s="993" t="s">
        <v>393</v>
      </c>
      <c r="D3" s="993" t="s">
        <v>394</v>
      </c>
      <c r="E3" s="993" t="s">
        <v>395</v>
      </c>
      <c r="F3" s="993" t="s">
        <v>43</v>
      </c>
      <c r="G3" s="993" t="s">
        <v>393</v>
      </c>
      <c r="H3" s="993" t="s">
        <v>394</v>
      </c>
      <c r="I3" s="994" t="s">
        <v>395</v>
      </c>
    </row>
    <row r="4" spans="1:11">
      <c r="A4" s="1229"/>
      <c r="B4" s="1230" t="s">
        <v>198</v>
      </c>
      <c r="C4" s="1230"/>
      <c r="D4" s="1230"/>
      <c r="E4" s="1230"/>
      <c r="F4" s="1230"/>
      <c r="G4" s="1230"/>
      <c r="H4" s="1230"/>
      <c r="I4" s="1231"/>
    </row>
    <row r="5" spans="1:11">
      <c r="A5" s="98" t="s">
        <v>4</v>
      </c>
      <c r="B5" s="752">
        <v>515679</v>
      </c>
      <c r="C5" s="752">
        <v>191970</v>
      </c>
      <c r="D5" s="752">
        <v>240246</v>
      </c>
      <c r="E5" s="752">
        <v>83463</v>
      </c>
      <c r="F5" s="752">
        <v>607566</v>
      </c>
      <c r="G5" s="752">
        <v>222303</v>
      </c>
      <c r="H5" s="752">
        <v>299658</v>
      </c>
      <c r="I5" s="753">
        <v>85605</v>
      </c>
    </row>
    <row r="6" spans="1:11">
      <c r="A6" s="99" t="s">
        <v>5</v>
      </c>
      <c r="B6" s="754">
        <v>74067</v>
      </c>
      <c r="C6" s="754">
        <v>29133</v>
      </c>
      <c r="D6" s="754">
        <v>32859</v>
      </c>
      <c r="E6" s="754">
        <v>12075</v>
      </c>
      <c r="F6" s="754">
        <v>81810</v>
      </c>
      <c r="G6" s="754">
        <v>32058</v>
      </c>
      <c r="H6" s="754">
        <v>37764</v>
      </c>
      <c r="I6" s="755">
        <v>11988</v>
      </c>
    </row>
    <row r="7" spans="1:11">
      <c r="A7" s="98" t="s">
        <v>6</v>
      </c>
      <c r="B7" s="752">
        <v>92721</v>
      </c>
      <c r="C7" s="752">
        <v>35376</v>
      </c>
      <c r="D7" s="752">
        <v>41814</v>
      </c>
      <c r="E7" s="752">
        <v>15528</v>
      </c>
      <c r="F7" s="752">
        <v>103653</v>
      </c>
      <c r="G7" s="752">
        <v>38571</v>
      </c>
      <c r="H7" s="752">
        <v>50223</v>
      </c>
      <c r="I7" s="753">
        <v>14859</v>
      </c>
    </row>
    <row r="8" spans="1:11">
      <c r="A8" s="99" t="s">
        <v>7</v>
      </c>
      <c r="B8" s="754">
        <v>15471</v>
      </c>
      <c r="C8" s="754">
        <v>4341</v>
      </c>
      <c r="D8" s="754">
        <v>7986</v>
      </c>
      <c r="E8" s="754">
        <v>3141</v>
      </c>
      <c r="F8" s="754">
        <v>20697</v>
      </c>
      <c r="G8" s="754">
        <v>5361</v>
      </c>
      <c r="H8" s="754">
        <v>11772</v>
      </c>
      <c r="I8" s="755">
        <v>3564</v>
      </c>
    </row>
    <row r="9" spans="1:11">
      <c r="A9" s="98" t="s">
        <v>8</v>
      </c>
      <c r="B9" s="752">
        <v>10221</v>
      </c>
      <c r="C9" s="752">
        <v>4389</v>
      </c>
      <c r="D9" s="752">
        <v>4503</v>
      </c>
      <c r="E9" s="752">
        <v>1332</v>
      </c>
      <c r="F9" s="752">
        <v>17337</v>
      </c>
      <c r="G9" s="752">
        <v>6909</v>
      </c>
      <c r="H9" s="752">
        <v>8727</v>
      </c>
      <c r="I9" s="753">
        <v>1698</v>
      </c>
    </row>
    <row r="10" spans="1:11">
      <c r="A10" s="99" t="s">
        <v>9</v>
      </c>
      <c r="B10" s="754">
        <v>5553</v>
      </c>
      <c r="C10" s="754">
        <v>1734</v>
      </c>
      <c r="D10" s="754">
        <v>2844</v>
      </c>
      <c r="E10" s="754">
        <v>975</v>
      </c>
      <c r="F10" s="754">
        <v>6306</v>
      </c>
      <c r="G10" s="754">
        <v>1842</v>
      </c>
      <c r="H10" s="754">
        <v>3459</v>
      </c>
      <c r="I10" s="755">
        <v>1005</v>
      </c>
    </row>
    <row r="11" spans="1:11">
      <c r="A11" s="98" t="s">
        <v>10</v>
      </c>
      <c r="B11" s="752">
        <v>12690</v>
      </c>
      <c r="C11" s="752">
        <v>3030</v>
      </c>
      <c r="D11" s="752">
        <v>7062</v>
      </c>
      <c r="E11" s="752">
        <v>2595</v>
      </c>
      <c r="F11" s="752">
        <v>14487</v>
      </c>
      <c r="G11" s="752">
        <v>3399</v>
      </c>
      <c r="H11" s="752">
        <v>8310</v>
      </c>
      <c r="I11" s="753">
        <v>2781</v>
      </c>
    </row>
    <row r="12" spans="1:11">
      <c r="A12" s="99" t="s">
        <v>11</v>
      </c>
      <c r="B12" s="754">
        <v>36444</v>
      </c>
      <c r="C12" s="754">
        <v>12804</v>
      </c>
      <c r="D12" s="754">
        <v>17553</v>
      </c>
      <c r="E12" s="754">
        <v>6087</v>
      </c>
      <c r="F12" s="754">
        <v>41763</v>
      </c>
      <c r="G12" s="754">
        <v>13689</v>
      </c>
      <c r="H12" s="754">
        <v>21324</v>
      </c>
      <c r="I12" s="755">
        <v>6750</v>
      </c>
    </row>
    <row r="13" spans="1:11">
      <c r="A13" s="98" t="s">
        <v>12</v>
      </c>
      <c r="B13" s="752">
        <v>7893</v>
      </c>
      <c r="C13" s="752">
        <v>2946</v>
      </c>
      <c r="D13" s="752">
        <v>4011</v>
      </c>
      <c r="E13" s="752">
        <v>936</v>
      </c>
      <c r="F13" s="752">
        <v>13947</v>
      </c>
      <c r="G13" s="752">
        <v>4743</v>
      </c>
      <c r="H13" s="752">
        <v>7947</v>
      </c>
      <c r="I13" s="753">
        <v>1254</v>
      </c>
    </row>
    <row r="14" spans="1:11">
      <c r="A14" s="99" t="s">
        <v>13</v>
      </c>
      <c r="B14" s="754">
        <v>54630</v>
      </c>
      <c r="C14" s="754">
        <v>21465</v>
      </c>
      <c r="D14" s="754">
        <v>24684</v>
      </c>
      <c r="E14" s="754">
        <v>8478</v>
      </c>
      <c r="F14" s="754">
        <v>59790</v>
      </c>
      <c r="G14" s="754">
        <v>22791</v>
      </c>
      <c r="H14" s="754">
        <v>28791</v>
      </c>
      <c r="I14" s="755">
        <v>8208</v>
      </c>
    </row>
    <row r="15" spans="1:11">
      <c r="A15" s="98" t="s">
        <v>14</v>
      </c>
      <c r="B15" s="752">
        <v>115494</v>
      </c>
      <c r="C15" s="752">
        <v>39504</v>
      </c>
      <c r="D15" s="752">
        <v>55731</v>
      </c>
      <c r="E15" s="752">
        <v>20259</v>
      </c>
      <c r="F15" s="752">
        <v>127446</v>
      </c>
      <c r="G15" s="752">
        <v>44967</v>
      </c>
      <c r="H15" s="752">
        <v>62382</v>
      </c>
      <c r="I15" s="753">
        <v>20097</v>
      </c>
    </row>
    <row r="16" spans="1:11">
      <c r="A16" s="99" t="s">
        <v>15</v>
      </c>
      <c r="B16" s="754">
        <v>25530</v>
      </c>
      <c r="C16" s="754">
        <v>10146</v>
      </c>
      <c r="D16" s="754">
        <v>11493</v>
      </c>
      <c r="E16" s="754">
        <v>3891</v>
      </c>
      <c r="F16" s="754">
        <v>29859</v>
      </c>
      <c r="G16" s="754">
        <v>10998</v>
      </c>
      <c r="H16" s="754">
        <v>14622</v>
      </c>
      <c r="I16" s="755">
        <v>4239</v>
      </c>
    </row>
    <row r="17" spans="1:9">
      <c r="A17" s="98" t="s">
        <v>16</v>
      </c>
      <c r="B17" s="752">
        <v>6321</v>
      </c>
      <c r="C17" s="752">
        <v>2433</v>
      </c>
      <c r="D17" s="752">
        <v>2916</v>
      </c>
      <c r="E17" s="752">
        <v>972</v>
      </c>
      <c r="F17" s="752">
        <v>8346</v>
      </c>
      <c r="G17" s="752">
        <v>3258</v>
      </c>
      <c r="H17" s="752">
        <v>3960</v>
      </c>
      <c r="I17" s="753">
        <v>1128</v>
      </c>
    </row>
    <row r="18" spans="1:9">
      <c r="A18" s="99" t="s">
        <v>17</v>
      </c>
      <c r="B18" s="754">
        <v>19059</v>
      </c>
      <c r="C18" s="754">
        <v>8187</v>
      </c>
      <c r="D18" s="754">
        <v>8664</v>
      </c>
      <c r="E18" s="754">
        <v>2208</v>
      </c>
      <c r="F18" s="754">
        <v>27267</v>
      </c>
      <c r="G18" s="754">
        <v>11754</v>
      </c>
      <c r="H18" s="754">
        <v>13080</v>
      </c>
      <c r="I18" s="755">
        <v>2433</v>
      </c>
    </row>
    <row r="19" spans="1:9">
      <c r="A19" s="98" t="s">
        <v>18</v>
      </c>
      <c r="B19" s="752">
        <v>10125</v>
      </c>
      <c r="C19" s="752">
        <v>4479</v>
      </c>
      <c r="D19" s="752">
        <v>4587</v>
      </c>
      <c r="E19" s="752">
        <v>1056</v>
      </c>
      <c r="F19" s="752">
        <v>17016</v>
      </c>
      <c r="G19" s="752">
        <v>7017</v>
      </c>
      <c r="H19" s="752">
        <v>8472</v>
      </c>
      <c r="I19" s="753">
        <v>1524</v>
      </c>
    </row>
    <row r="20" spans="1:9">
      <c r="A20" s="99" t="s">
        <v>19</v>
      </c>
      <c r="B20" s="754">
        <v>19308</v>
      </c>
      <c r="C20" s="754">
        <v>7128</v>
      </c>
      <c r="D20" s="754">
        <v>9399</v>
      </c>
      <c r="E20" s="754">
        <v>2781</v>
      </c>
      <c r="F20" s="754">
        <v>21603</v>
      </c>
      <c r="G20" s="754">
        <v>7575</v>
      </c>
      <c r="H20" s="754">
        <v>11364</v>
      </c>
      <c r="I20" s="755">
        <v>2664</v>
      </c>
    </row>
    <row r="21" spans="1:9">
      <c r="A21" s="98" t="s">
        <v>20</v>
      </c>
      <c r="B21" s="752">
        <v>10158</v>
      </c>
      <c r="C21" s="752">
        <v>4872</v>
      </c>
      <c r="D21" s="752">
        <v>4137</v>
      </c>
      <c r="E21" s="752">
        <v>1149</v>
      </c>
      <c r="F21" s="752">
        <v>16242</v>
      </c>
      <c r="G21" s="752">
        <v>7374</v>
      </c>
      <c r="H21" s="752">
        <v>7458</v>
      </c>
      <c r="I21" s="753">
        <v>1410</v>
      </c>
    </row>
    <row r="22" spans="1:9">
      <c r="A22" s="1232" t="s">
        <v>21</v>
      </c>
      <c r="B22" s="1232"/>
      <c r="C22" s="1232"/>
      <c r="D22" s="1232"/>
      <c r="E22" s="1232"/>
      <c r="F22" s="1232"/>
      <c r="G22" s="1232"/>
      <c r="H22" s="1232"/>
      <c r="I22" s="1232"/>
    </row>
    <row r="23" spans="1:9">
      <c r="A23" s="98" t="s">
        <v>4</v>
      </c>
      <c r="B23" s="752">
        <v>100</v>
      </c>
      <c r="C23" s="756">
        <v>37.226646809352332</v>
      </c>
      <c r="D23" s="756">
        <v>46.58828457237933</v>
      </c>
      <c r="E23" s="756">
        <v>16.185068618268343</v>
      </c>
      <c r="F23" s="752">
        <v>100</v>
      </c>
      <c r="G23" s="756">
        <v>36.58911130642597</v>
      </c>
      <c r="H23" s="756">
        <v>49.321061415549913</v>
      </c>
      <c r="I23" s="757">
        <v>14.089827278024117</v>
      </c>
    </row>
    <row r="24" spans="1:9">
      <c r="A24" s="99" t="s">
        <v>5</v>
      </c>
      <c r="B24" s="754">
        <v>100</v>
      </c>
      <c r="C24" s="758">
        <v>39.333306330754588</v>
      </c>
      <c r="D24" s="758">
        <v>44.363886751184737</v>
      </c>
      <c r="E24" s="758">
        <v>16.302806918060675</v>
      </c>
      <c r="F24" s="754">
        <v>100</v>
      </c>
      <c r="G24" s="758">
        <v>39.185918591859185</v>
      </c>
      <c r="H24" s="758">
        <v>46.160616061606163</v>
      </c>
      <c r="I24" s="759">
        <v>14.653465346534652</v>
      </c>
    </row>
    <row r="25" spans="1:9">
      <c r="A25" s="98" t="s">
        <v>6</v>
      </c>
      <c r="B25" s="752">
        <v>100</v>
      </c>
      <c r="C25" s="756">
        <v>38.153169184974281</v>
      </c>
      <c r="D25" s="756">
        <v>45.09658006276895</v>
      </c>
      <c r="E25" s="756">
        <v>16.747015239266187</v>
      </c>
      <c r="F25" s="752">
        <v>100</v>
      </c>
      <c r="G25" s="756">
        <v>37.21165812856357</v>
      </c>
      <c r="H25" s="756">
        <v>48.453011490260771</v>
      </c>
      <c r="I25" s="757">
        <v>14.335330381175654</v>
      </c>
    </row>
    <row r="26" spans="1:9">
      <c r="A26" s="99" t="s">
        <v>7</v>
      </c>
      <c r="B26" s="754">
        <v>100</v>
      </c>
      <c r="C26" s="758">
        <v>28.05894900135738</v>
      </c>
      <c r="D26" s="758">
        <v>51.61915842544115</v>
      </c>
      <c r="E26" s="758">
        <v>20.302501454333914</v>
      </c>
      <c r="F26" s="754">
        <v>100</v>
      </c>
      <c r="G26" s="758">
        <v>25.902304681837947</v>
      </c>
      <c r="H26" s="758">
        <v>56.877808378025797</v>
      </c>
      <c r="I26" s="759">
        <v>17.219886940136249</v>
      </c>
    </row>
    <row r="27" spans="1:9">
      <c r="A27" s="98" t="s">
        <v>8</v>
      </c>
      <c r="B27" s="752">
        <v>100</v>
      </c>
      <c r="C27" s="756">
        <v>42.941003815673611</v>
      </c>
      <c r="D27" s="756">
        <v>44.056354564132668</v>
      </c>
      <c r="E27" s="756">
        <v>13.031992955679483</v>
      </c>
      <c r="F27" s="752">
        <v>100</v>
      </c>
      <c r="G27" s="756">
        <v>39.851185326180996</v>
      </c>
      <c r="H27" s="756">
        <v>50.337428620868664</v>
      </c>
      <c r="I27" s="757">
        <v>9.7940820211109187</v>
      </c>
    </row>
    <row r="28" spans="1:9">
      <c r="A28" s="99" t="s">
        <v>9</v>
      </c>
      <c r="B28" s="754">
        <v>100</v>
      </c>
      <c r="C28" s="758">
        <v>31.226364127498652</v>
      </c>
      <c r="D28" s="758">
        <v>51.215559157212319</v>
      </c>
      <c r="E28" s="758">
        <v>17.558076715289033</v>
      </c>
      <c r="F28" s="754">
        <v>100</v>
      </c>
      <c r="G28" s="758">
        <v>29.210275927687917</v>
      </c>
      <c r="H28" s="758">
        <v>54.852521408182689</v>
      </c>
      <c r="I28" s="759">
        <v>15.937202664129401</v>
      </c>
    </row>
    <row r="29" spans="1:9">
      <c r="A29" s="98" t="s">
        <v>10</v>
      </c>
      <c r="B29" s="752">
        <v>100</v>
      </c>
      <c r="C29" s="756">
        <v>23.877068557919621</v>
      </c>
      <c r="D29" s="756">
        <v>55.650118203309695</v>
      </c>
      <c r="E29" s="756">
        <v>20.449172576832151</v>
      </c>
      <c r="F29" s="752">
        <v>100</v>
      </c>
      <c r="G29" s="756">
        <v>23.462414578587698</v>
      </c>
      <c r="H29" s="756">
        <v>57.361772623731625</v>
      </c>
      <c r="I29" s="757">
        <v>19.196521018844482</v>
      </c>
    </row>
    <row r="30" spans="1:9">
      <c r="A30" s="99" t="s">
        <v>11</v>
      </c>
      <c r="B30" s="754">
        <v>100</v>
      </c>
      <c r="C30" s="758">
        <v>35.133355284820546</v>
      </c>
      <c r="D30" s="758">
        <v>48.164306881791241</v>
      </c>
      <c r="E30" s="758">
        <v>16.70233783338821</v>
      </c>
      <c r="F30" s="754">
        <v>100</v>
      </c>
      <c r="G30" s="758">
        <v>32.777817685511096</v>
      </c>
      <c r="H30" s="758">
        <v>51.059550319660943</v>
      </c>
      <c r="I30" s="759">
        <v>16.162631994827958</v>
      </c>
    </row>
    <row r="31" spans="1:9">
      <c r="A31" s="98" t="s">
        <v>12</v>
      </c>
      <c r="B31" s="752">
        <v>100</v>
      </c>
      <c r="C31" s="756">
        <v>37.324211326491827</v>
      </c>
      <c r="D31" s="756">
        <v>50.817179779551502</v>
      </c>
      <c r="E31" s="756">
        <v>11.858608893956671</v>
      </c>
      <c r="F31" s="752">
        <v>100</v>
      </c>
      <c r="G31" s="756">
        <v>34.007313400731341</v>
      </c>
      <c r="H31" s="756">
        <v>56.979995697999577</v>
      </c>
      <c r="I31" s="757">
        <v>8.9911808991180902</v>
      </c>
    </row>
    <row r="32" spans="1:9">
      <c r="A32" s="99" t="s">
        <v>13</v>
      </c>
      <c r="B32" s="754">
        <v>100</v>
      </c>
      <c r="C32" s="758">
        <v>39.291598023064253</v>
      </c>
      <c r="D32" s="758">
        <v>45.183964854475562</v>
      </c>
      <c r="E32" s="758">
        <v>15.518945634266887</v>
      </c>
      <c r="F32" s="754">
        <v>100</v>
      </c>
      <c r="G32" s="758">
        <v>38.118414450577021</v>
      </c>
      <c r="H32" s="758">
        <v>48.153537380832915</v>
      </c>
      <c r="I32" s="759">
        <v>13.728048168590066</v>
      </c>
    </row>
    <row r="33" spans="1:11">
      <c r="A33" s="98" t="s">
        <v>14</v>
      </c>
      <c r="B33" s="752">
        <v>100</v>
      </c>
      <c r="C33" s="756">
        <v>34.204374253207959</v>
      </c>
      <c r="D33" s="756">
        <v>48.254454776871526</v>
      </c>
      <c r="E33" s="756">
        <v>17.541170969920515</v>
      </c>
      <c r="F33" s="752">
        <v>100</v>
      </c>
      <c r="G33" s="756">
        <v>35.283178758062242</v>
      </c>
      <c r="H33" s="756">
        <v>48.947789652087941</v>
      </c>
      <c r="I33" s="757">
        <v>15.769031589849819</v>
      </c>
    </row>
    <row r="34" spans="1:11">
      <c r="A34" s="99" t="s">
        <v>15</v>
      </c>
      <c r="B34" s="754">
        <v>100</v>
      </c>
      <c r="C34" s="758">
        <v>39.741480611045823</v>
      </c>
      <c r="D34" s="758">
        <v>45.017626321974149</v>
      </c>
      <c r="E34" s="758">
        <v>15.240893066980025</v>
      </c>
      <c r="F34" s="754">
        <v>100</v>
      </c>
      <c r="G34" s="758">
        <v>36.833115643524565</v>
      </c>
      <c r="H34" s="758">
        <v>48.970159750828898</v>
      </c>
      <c r="I34" s="759">
        <v>14.196724605646537</v>
      </c>
    </row>
    <row r="35" spans="1:11">
      <c r="A35" s="98" t="s">
        <v>16</v>
      </c>
      <c r="B35" s="752">
        <v>100</v>
      </c>
      <c r="C35" s="756">
        <v>38.49074513526341</v>
      </c>
      <c r="D35" s="756">
        <v>46.13194114855245</v>
      </c>
      <c r="E35" s="756">
        <v>15.377313716184149</v>
      </c>
      <c r="F35" s="752">
        <v>100</v>
      </c>
      <c r="G35" s="756">
        <v>39.036664270309132</v>
      </c>
      <c r="H35" s="756">
        <v>47.447879223580159</v>
      </c>
      <c r="I35" s="757">
        <v>13.515456506110713</v>
      </c>
    </row>
    <row r="36" spans="1:11">
      <c r="A36" s="99" t="s">
        <v>17</v>
      </c>
      <c r="B36" s="754">
        <v>100</v>
      </c>
      <c r="C36" s="758">
        <v>42.956083739965372</v>
      </c>
      <c r="D36" s="758">
        <v>45.458838344089408</v>
      </c>
      <c r="E36" s="758">
        <v>11.585077915945224</v>
      </c>
      <c r="F36" s="754">
        <v>100</v>
      </c>
      <c r="G36" s="758">
        <v>43.107052481021015</v>
      </c>
      <c r="H36" s="758">
        <v>47.970073715480247</v>
      </c>
      <c r="I36" s="759">
        <v>8.9228738034987352</v>
      </c>
    </row>
    <row r="37" spans="1:11">
      <c r="A37" s="98" t="s">
        <v>18</v>
      </c>
      <c r="B37" s="752">
        <v>100</v>
      </c>
      <c r="C37" s="756">
        <v>44.237037037037034</v>
      </c>
      <c r="D37" s="756">
        <v>45.303703703703704</v>
      </c>
      <c r="E37" s="756">
        <v>10.429629629629629</v>
      </c>
      <c r="F37" s="752">
        <v>100</v>
      </c>
      <c r="G37" s="756">
        <v>41.237658674188999</v>
      </c>
      <c r="H37" s="756">
        <v>49.788434414668551</v>
      </c>
      <c r="I37" s="757">
        <v>8.9562764456981672</v>
      </c>
    </row>
    <row r="38" spans="1:11">
      <c r="A38" s="99" t="s">
        <v>19</v>
      </c>
      <c r="B38" s="754">
        <v>100</v>
      </c>
      <c r="C38" s="758">
        <v>36.917339962709754</v>
      </c>
      <c r="D38" s="758">
        <v>48.679303915475451</v>
      </c>
      <c r="E38" s="758">
        <v>14.403356121814792</v>
      </c>
      <c r="F38" s="754">
        <v>100</v>
      </c>
      <c r="G38" s="758">
        <v>35.064574364671572</v>
      </c>
      <c r="H38" s="758">
        <v>52.603805027079574</v>
      </c>
      <c r="I38" s="759">
        <v>12.331620608248855</v>
      </c>
    </row>
    <row r="39" spans="1:11">
      <c r="A39" s="98" t="s">
        <v>20</v>
      </c>
      <c r="B39" s="752">
        <v>100</v>
      </c>
      <c r="C39" s="756">
        <v>47.962197282929708</v>
      </c>
      <c r="D39" s="756">
        <v>40.726520968694622</v>
      </c>
      <c r="E39" s="756">
        <v>11.311281748375665</v>
      </c>
      <c r="F39" s="752">
        <v>100</v>
      </c>
      <c r="G39" s="756">
        <v>45.400812707794607</v>
      </c>
      <c r="H39" s="756">
        <v>45.917990395271516</v>
      </c>
      <c r="I39" s="757">
        <v>8.6811968969338746</v>
      </c>
    </row>
    <row r="41" spans="1:11" s="511" customFormat="1" ht="15" customHeight="1">
      <c r="A41" s="511" t="s">
        <v>1010</v>
      </c>
      <c r="K41" s="374"/>
    </row>
    <row r="42" spans="1:11" s="511" customFormat="1" ht="15" customHeight="1">
      <c r="A42" s="511" t="s">
        <v>390</v>
      </c>
      <c r="K42" s="374"/>
    </row>
  </sheetData>
  <sheetProtection algorithmName="SHA-512" hashValue="n/eog74YnQ7K6CyHf34ilrWAJADH5ZlGWbqa8zMdOiCrWzN2X+291gw6joXqCXOKGbw6LVRiJiYLs0vLhc8OrQ==" saltValue="PSYQnhtCaloBhuCQJPpbAg==" spinCount="100000" sheet="1" objects="1" scenarios="1"/>
  <mergeCells count="6">
    <mergeCell ref="A22:I22"/>
    <mergeCell ref="A1:I1"/>
    <mergeCell ref="A2:A4"/>
    <mergeCell ref="B2:E2"/>
    <mergeCell ref="F2:I2"/>
    <mergeCell ref="B4:I4"/>
  </mergeCells>
  <hyperlinks>
    <hyperlink ref="K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M35"/>
  <sheetViews>
    <sheetView zoomScaleNormal="100" workbookViewId="0">
      <selection sqref="A1:J1"/>
    </sheetView>
  </sheetViews>
  <sheetFormatPr baseColWidth="10" defaultColWidth="11.109375" defaultRowHeight="9"/>
  <cols>
    <col min="1" max="1" width="19.33203125" style="223" customWidth="1"/>
    <col min="2" max="11" width="7.44140625" style="223" customWidth="1"/>
    <col min="12" max="12" width="2.77734375" style="223" customWidth="1"/>
    <col min="13" max="13" width="17.21875" style="160" bestFit="1" customWidth="1"/>
    <col min="14" max="16384" width="11.109375" style="223"/>
  </cols>
  <sheetData>
    <row r="1" spans="1:13" s="272" customFormat="1" ht="32.25" customHeight="1">
      <c r="A1" s="1233" t="s">
        <v>1102</v>
      </c>
      <c r="B1" s="1233"/>
      <c r="C1" s="1233"/>
      <c r="D1" s="1233"/>
      <c r="E1" s="1233"/>
      <c r="F1" s="1233"/>
      <c r="G1" s="1233"/>
      <c r="H1" s="1233"/>
      <c r="I1" s="1233"/>
      <c r="J1" s="1233"/>
      <c r="K1" s="1233"/>
      <c r="M1" s="283" t="s">
        <v>919</v>
      </c>
    </row>
    <row r="2" spans="1:13">
      <c r="A2" s="1229" t="s">
        <v>396</v>
      </c>
      <c r="B2" s="335">
        <v>2008</v>
      </c>
      <c r="C2" s="335">
        <v>2009</v>
      </c>
      <c r="D2" s="335">
        <v>2010</v>
      </c>
      <c r="E2" s="335">
        <v>2011</v>
      </c>
      <c r="F2" s="335">
        <v>2012</v>
      </c>
      <c r="G2" s="335">
        <v>2013</v>
      </c>
      <c r="H2" s="335">
        <v>2014</v>
      </c>
      <c r="I2" s="335">
        <v>2015</v>
      </c>
      <c r="J2" s="335">
        <v>2016</v>
      </c>
      <c r="K2" s="336">
        <v>2017</v>
      </c>
    </row>
    <row r="3" spans="1:13">
      <c r="A3" s="1229"/>
      <c r="B3" s="1230" t="s">
        <v>198</v>
      </c>
      <c r="C3" s="1230"/>
      <c r="D3" s="1230"/>
      <c r="E3" s="1230"/>
      <c r="F3" s="1230"/>
      <c r="G3" s="1230"/>
      <c r="H3" s="1230"/>
      <c r="I3" s="1230"/>
      <c r="J3" s="1230"/>
      <c r="K3" s="1231"/>
    </row>
    <row r="4" spans="1:13">
      <c r="A4" s="98" t="s">
        <v>1</v>
      </c>
      <c r="B4" s="752">
        <v>607566</v>
      </c>
      <c r="C4" s="752">
        <v>561171</v>
      </c>
      <c r="D4" s="752">
        <v>559032</v>
      </c>
      <c r="E4" s="752">
        <v>565824</v>
      </c>
      <c r="F4" s="752">
        <v>549003</v>
      </c>
      <c r="G4" s="752">
        <v>525897</v>
      </c>
      <c r="H4" s="752">
        <v>518394</v>
      </c>
      <c r="I4" s="752">
        <v>516639</v>
      </c>
      <c r="J4" s="752">
        <v>509997</v>
      </c>
      <c r="K4" s="753">
        <v>515679</v>
      </c>
    </row>
    <row r="5" spans="1:13">
      <c r="A5" s="99" t="s">
        <v>397</v>
      </c>
      <c r="B5" s="754">
        <v>49599</v>
      </c>
      <c r="C5" s="754">
        <v>48612</v>
      </c>
      <c r="D5" s="754">
        <v>48543</v>
      </c>
      <c r="E5" s="754">
        <v>47076</v>
      </c>
      <c r="F5" s="754">
        <v>45360</v>
      </c>
      <c r="G5" s="754">
        <v>43914</v>
      </c>
      <c r="H5" s="754">
        <v>43662</v>
      </c>
      <c r="I5" s="754">
        <v>42615</v>
      </c>
      <c r="J5" s="754">
        <v>42450</v>
      </c>
      <c r="K5" s="755">
        <v>44649</v>
      </c>
    </row>
    <row r="6" spans="1:13">
      <c r="A6" s="98" t="s">
        <v>398</v>
      </c>
      <c r="B6" s="752">
        <v>35352</v>
      </c>
      <c r="C6" s="752">
        <v>31683</v>
      </c>
      <c r="D6" s="752">
        <v>31257</v>
      </c>
      <c r="E6" s="752">
        <v>33999</v>
      </c>
      <c r="F6" s="752">
        <v>34398</v>
      </c>
      <c r="G6" s="752">
        <v>33756</v>
      </c>
      <c r="H6" s="752">
        <v>33294</v>
      </c>
      <c r="I6" s="752">
        <v>34041</v>
      </c>
      <c r="J6" s="752">
        <v>34671</v>
      </c>
      <c r="K6" s="753">
        <v>35922</v>
      </c>
    </row>
    <row r="7" spans="1:13">
      <c r="A7" s="99" t="s">
        <v>399</v>
      </c>
      <c r="B7" s="754">
        <v>29406</v>
      </c>
      <c r="C7" s="754">
        <v>27723</v>
      </c>
      <c r="D7" s="754">
        <v>26163</v>
      </c>
      <c r="E7" s="754">
        <v>23031</v>
      </c>
      <c r="F7" s="754">
        <v>20487</v>
      </c>
      <c r="G7" s="754">
        <v>18981</v>
      </c>
      <c r="H7" s="754">
        <v>18144</v>
      </c>
      <c r="I7" s="754">
        <v>17733</v>
      </c>
      <c r="J7" s="754">
        <v>17316</v>
      </c>
      <c r="K7" s="755">
        <v>17169</v>
      </c>
    </row>
    <row r="8" spans="1:13">
      <c r="A8" s="98" t="s">
        <v>400</v>
      </c>
      <c r="B8" s="752">
        <v>27327</v>
      </c>
      <c r="C8" s="752">
        <v>24921</v>
      </c>
      <c r="D8" s="752">
        <v>23394</v>
      </c>
      <c r="E8" s="752">
        <v>21174</v>
      </c>
      <c r="F8" s="752">
        <v>19098</v>
      </c>
      <c r="G8" s="752">
        <v>18201</v>
      </c>
      <c r="H8" s="752">
        <v>17046</v>
      </c>
      <c r="I8" s="752">
        <v>16374</v>
      </c>
      <c r="J8" s="752">
        <v>16071</v>
      </c>
      <c r="K8" s="753">
        <v>15717</v>
      </c>
    </row>
    <row r="9" spans="1:13">
      <c r="A9" s="99" t="s">
        <v>401</v>
      </c>
      <c r="B9" s="754">
        <v>13332</v>
      </c>
      <c r="C9" s="754">
        <v>11691</v>
      </c>
      <c r="D9" s="754">
        <v>11772</v>
      </c>
      <c r="E9" s="754">
        <v>13014</v>
      </c>
      <c r="F9" s="754">
        <v>13452</v>
      </c>
      <c r="G9" s="754">
        <v>13209</v>
      </c>
      <c r="H9" s="754">
        <v>13434</v>
      </c>
      <c r="I9" s="754">
        <v>13749</v>
      </c>
      <c r="J9" s="754">
        <v>14499</v>
      </c>
      <c r="K9" s="755">
        <v>15702</v>
      </c>
    </row>
    <row r="10" spans="1:13">
      <c r="A10" s="98" t="s">
        <v>402</v>
      </c>
      <c r="B10" s="752">
        <v>19587</v>
      </c>
      <c r="C10" s="752">
        <v>18252</v>
      </c>
      <c r="D10" s="752">
        <v>20760</v>
      </c>
      <c r="E10" s="752">
        <v>22104</v>
      </c>
      <c r="F10" s="752">
        <v>22569</v>
      </c>
      <c r="G10" s="752">
        <v>21318</v>
      </c>
      <c r="H10" s="752">
        <v>21267</v>
      </c>
      <c r="I10" s="752">
        <v>21591</v>
      </c>
      <c r="J10" s="752">
        <v>21507</v>
      </c>
      <c r="K10" s="753">
        <v>22083</v>
      </c>
    </row>
    <row r="11" spans="1:13">
      <c r="A11" s="99" t="s">
        <v>403</v>
      </c>
      <c r="B11" s="754">
        <v>27333</v>
      </c>
      <c r="C11" s="754">
        <v>26271</v>
      </c>
      <c r="D11" s="754">
        <v>26817</v>
      </c>
      <c r="E11" s="754">
        <v>27246</v>
      </c>
      <c r="F11" s="754">
        <v>27627</v>
      </c>
      <c r="G11" s="754">
        <v>27003</v>
      </c>
      <c r="H11" s="754">
        <v>27357</v>
      </c>
      <c r="I11" s="754">
        <v>28416</v>
      </c>
      <c r="J11" s="754">
        <v>29385</v>
      </c>
      <c r="K11" s="755">
        <v>30117</v>
      </c>
    </row>
    <row r="12" spans="1:13">
      <c r="A12" s="98" t="s">
        <v>404</v>
      </c>
      <c r="B12" s="752">
        <v>85248</v>
      </c>
      <c r="C12" s="752">
        <v>71703</v>
      </c>
      <c r="D12" s="752">
        <v>69183</v>
      </c>
      <c r="E12" s="752">
        <v>75411</v>
      </c>
      <c r="F12" s="752">
        <v>73590</v>
      </c>
      <c r="G12" s="752">
        <v>68904</v>
      </c>
      <c r="H12" s="752">
        <v>68505</v>
      </c>
      <c r="I12" s="752">
        <v>68763</v>
      </c>
      <c r="J12" s="752">
        <v>67617</v>
      </c>
      <c r="K12" s="753">
        <v>69633</v>
      </c>
    </row>
    <row r="13" spans="1:13">
      <c r="A13" s="99" t="s">
        <v>405</v>
      </c>
      <c r="B13" s="754">
        <v>1722</v>
      </c>
      <c r="C13" s="754">
        <v>1719</v>
      </c>
      <c r="D13" s="754">
        <v>1833</v>
      </c>
      <c r="E13" s="754">
        <v>1770</v>
      </c>
      <c r="F13" s="754">
        <v>1641</v>
      </c>
      <c r="G13" s="754">
        <v>1794</v>
      </c>
      <c r="H13" s="754">
        <v>1779</v>
      </c>
      <c r="I13" s="754">
        <v>1872</v>
      </c>
      <c r="J13" s="754">
        <v>1980</v>
      </c>
      <c r="K13" s="755">
        <v>1992</v>
      </c>
    </row>
    <row r="14" spans="1:13">
      <c r="A14" s="98" t="s">
        <v>406</v>
      </c>
      <c r="B14" s="752">
        <v>61707</v>
      </c>
      <c r="C14" s="752">
        <v>55257</v>
      </c>
      <c r="D14" s="752">
        <v>57936</v>
      </c>
      <c r="E14" s="752">
        <v>62544</v>
      </c>
      <c r="F14" s="752">
        <v>60831</v>
      </c>
      <c r="G14" s="752">
        <v>57873</v>
      </c>
      <c r="H14" s="752">
        <v>56523</v>
      </c>
      <c r="I14" s="752">
        <v>54792</v>
      </c>
      <c r="J14" s="752">
        <v>52026</v>
      </c>
      <c r="K14" s="753">
        <v>50766</v>
      </c>
    </row>
    <row r="15" spans="1:13">
      <c r="A15" s="99" t="s">
        <v>65</v>
      </c>
      <c r="B15" s="754">
        <v>1965</v>
      </c>
      <c r="C15" s="754">
        <v>1851</v>
      </c>
      <c r="D15" s="754">
        <v>1812</v>
      </c>
      <c r="E15" s="754">
        <v>1653</v>
      </c>
      <c r="F15" s="754">
        <v>1503</v>
      </c>
      <c r="G15" s="754">
        <v>1440</v>
      </c>
      <c r="H15" s="754">
        <v>1299</v>
      </c>
      <c r="I15" s="754">
        <v>1245</v>
      </c>
      <c r="J15" s="754">
        <v>1197</v>
      </c>
      <c r="K15" s="755">
        <v>1086</v>
      </c>
    </row>
    <row r="16" spans="1:13">
      <c r="A16" s="98" t="s">
        <v>67</v>
      </c>
      <c r="B16" s="752">
        <v>79941</v>
      </c>
      <c r="C16" s="752">
        <v>78972</v>
      </c>
      <c r="D16" s="752">
        <v>79788</v>
      </c>
      <c r="E16" s="752">
        <v>79617</v>
      </c>
      <c r="F16" s="752">
        <v>75450</v>
      </c>
      <c r="G16" s="752">
        <v>72420</v>
      </c>
      <c r="H16" s="752">
        <v>71607</v>
      </c>
      <c r="I16" s="752">
        <v>69903</v>
      </c>
      <c r="J16" s="752">
        <v>67503</v>
      </c>
      <c r="K16" s="753">
        <v>65808</v>
      </c>
    </row>
    <row r="17" spans="1:11">
      <c r="A17" s="99" t="s">
        <v>206</v>
      </c>
      <c r="B17" s="754">
        <v>175050</v>
      </c>
      <c r="C17" s="754">
        <v>162516</v>
      </c>
      <c r="D17" s="754">
        <v>159774</v>
      </c>
      <c r="E17" s="754">
        <v>157182</v>
      </c>
      <c r="F17" s="754">
        <v>153000</v>
      </c>
      <c r="G17" s="754">
        <v>147087</v>
      </c>
      <c r="H17" s="754">
        <v>144477</v>
      </c>
      <c r="I17" s="754">
        <v>145545</v>
      </c>
      <c r="J17" s="754">
        <v>143772</v>
      </c>
      <c r="K17" s="755">
        <v>145032</v>
      </c>
    </row>
    <row r="18" spans="1:11" ht="15" customHeight="1">
      <c r="A18" s="1229" t="s">
        <v>388</v>
      </c>
      <c r="B18" s="1230"/>
      <c r="C18" s="1230"/>
      <c r="D18" s="1230"/>
      <c r="E18" s="1230"/>
      <c r="F18" s="1230"/>
      <c r="G18" s="1230"/>
      <c r="H18" s="1230"/>
      <c r="I18" s="1230"/>
      <c r="J18" s="1230"/>
      <c r="K18" s="1231"/>
    </row>
    <row r="19" spans="1:11">
      <c r="A19" s="98" t="s">
        <v>1</v>
      </c>
      <c r="B19" s="752">
        <v>100</v>
      </c>
      <c r="C19" s="756">
        <v>92.363792575621417</v>
      </c>
      <c r="D19" s="756">
        <v>92.011732058739298</v>
      </c>
      <c r="E19" s="756">
        <v>93.129635298881112</v>
      </c>
      <c r="F19" s="756">
        <v>90.361047194872654</v>
      </c>
      <c r="G19" s="756">
        <v>86.558003574920249</v>
      </c>
      <c r="H19" s="756">
        <v>85.323076011495047</v>
      </c>
      <c r="I19" s="756">
        <v>85.034218504656295</v>
      </c>
      <c r="J19" s="756">
        <v>83.941003940312655</v>
      </c>
      <c r="K19" s="757">
        <v>84.876210979547906</v>
      </c>
    </row>
    <row r="20" spans="1:11">
      <c r="A20" s="99" t="s">
        <v>397</v>
      </c>
      <c r="B20" s="754">
        <v>100</v>
      </c>
      <c r="C20" s="758">
        <v>98.010040525010595</v>
      </c>
      <c r="D20" s="758">
        <v>97.870924817032602</v>
      </c>
      <c r="E20" s="758">
        <v>94.913203895239832</v>
      </c>
      <c r="F20" s="758">
        <v>91.453456722917807</v>
      </c>
      <c r="G20" s="758">
        <v>88.538075364422681</v>
      </c>
      <c r="H20" s="758">
        <v>88.030000604850898</v>
      </c>
      <c r="I20" s="758">
        <v>85.919070949011072</v>
      </c>
      <c r="J20" s="758">
        <v>85.586402951672412</v>
      </c>
      <c r="K20" s="759">
        <v>90.019960079840317</v>
      </c>
    </row>
    <row r="21" spans="1:11">
      <c r="A21" s="98" t="s">
        <v>398</v>
      </c>
      <c r="B21" s="752">
        <v>100</v>
      </c>
      <c r="C21" s="756">
        <v>89.621520706042091</v>
      </c>
      <c r="D21" s="756">
        <v>88.416496945010181</v>
      </c>
      <c r="E21" s="756">
        <v>96.172776646300079</v>
      </c>
      <c r="F21" s="756">
        <v>97.301425661914465</v>
      </c>
      <c r="G21" s="756">
        <v>95.485403937542429</v>
      </c>
      <c r="H21" s="756">
        <v>94.178547182620491</v>
      </c>
      <c r="I21" s="756">
        <v>96.291581805838419</v>
      </c>
      <c r="J21" s="756">
        <v>98.073659198913774</v>
      </c>
      <c r="K21" s="757">
        <v>101.61235573659199</v>
      </c>
    </row>
    <row r="22" spans="1:11">
      <c r="A22" s="99" t="s">
        <v>399</v>
      </c>
      <c r="B22" s="754">
        <v>100</v>
      </c>
      <c r="C22" s="758">
        <v>94.27667822893288</v>
      </c>
      <c r="D22" s="758">
        <v>88.971638441134459</v>
      </c>
      <c r="E22" s="758">
        <v>78.320750867169963</v>
      </c>
      <c r="F22" s="758">
        <v>69.669455213221781</v>
      </c>
      <c r="G22" s="758">
        <v>64.548051418077947</v>
      </c>
      <c r="H22" s="758">
        <v>61.701693531932257</v>
      </c>
      <c r="I22" s="758">
        <v>60.304019587839221</v>
      </c>
      <c r="J22" s="758">
        <v>58.885941644562337</v>
      </c>
      <c r="K22" s="759">
        <v>58.386043664558251</v>
      </c>
    </row>
    <row r="23" spans="1:11">
      <c r="A23" s="98" t="s">
        <v>400</v>
      </c>
      <c r="B23" s="752">
        <v>100</v>
      </c>
      <c r="C23" s="756">
        <v>91.195520913382367</v>
      </c>
      <c r="D23" s="756">
        <v>85.607640794818309</v>
      </c>
      <c r="E23" s="756">
        <v>77.483807223624993</v>
      </c>
      <c r="F23" s="756">
        <v>69.886925019211759</v>
      </c>
      <c r="G23" s="756">
        <v>66.604457130310678</v>
      </c>
      <c r="H23" s="756">
        <v>62.377868042595232</v>
      </c>
      <c r="I23" s="756">
        <v>59.91876166428807</v>
      </c>
      <c r="J23" s="756">
        <v>58.809968163354917</v>
      </c>
      <c r="K23" s="757">
        <v>57.514546053353818</v>
      </c>
    </row>
    <row r="24" spans="1:11">
      <c r="A24" s="99" t="s">
        <v>401</v>
      </c>
      <c r="B24" s="754">
        <v>100</v>
      </c>
      <c r="C24" s="758">
        <v>87.691269126912701</v>
      </c>
      <c r="D24" s="758">
        <v>88.298829882988301</v>
      </c>
      <c r="E24" s="758">
        <v>97.614761476147621</v>
      </c>
      <c r="F24" s="758">
        <v>100.90009000900091</v>
      </c>
      <c r="G24" s="758">
        <v>99.077407740774078</v>
      </c>
      <c r="H24" s="758">
        <v>100.76507650765076</v>
      </c>
      <c r="I24" s="758">
        <v>103.12781278127814</v>
      </c>
      <c r="J24" s="758">
        <v>108.75337533753375</v>
      </c>
      <c r="K24" s="759">
        <v>117.77677767776777</v>
      </c>
    </row>
    <row r="25" spans="1:11">
      <c r="A25" s="98" t="s">
        <v>402</v>
      </c>
      <c r="B25" s="752">
        <v>100</v>
      </c>
      <c r="C25" s="756">
        <v>93.184254862919275</v>
      </c>
      <c r="D25" s="756">
        <v>105.98866595190688</v>
      </c>
      <c r="E25" s="756">
        <v>112.85035993260837</v>
      </c>
      <c r="F25" s="756">
        <v>115.22438351968142</v>
      </c>
      <c r="G25" s="756">
        <v>108.83749425639455</v>
      </c>
      <c r="H25" s="756">
        <v>108.57711747587686</v>
      </c>
      <c r="I25" s="756">
        <v>110.23127584622455</v>
      </c>
      <c r="J25" s="756">
        <v>109.8024199724307</v>
      </c>
      <c r="K25" s="757">
        <v>112.74314596415991</v>
      </c>
    </row>
    <row r="26" spans="1:11">
      <c r="A26" s="99" t="s">
        <v>403</v>
      </c>
      <c r="B26" s="754">
        <v>100</v>
      </c>
      <c r="C26" s="758">
        <v>96.1145867632532</v>
      </c>
      <c r="D26" s="758">
        <v>98.112172099659759</v>
      </c>
      <c r="E26" s="758">
        <v>99.681703435407755</v>
      </c>
      <c r="F26" s="758">
        <v>101.07562287344966</v>
      </c>
      <c r="G26" s="758">
        <v>98.792668203270779</v>
      </c>
      <c r="H26" s="758">
        <v>100.08780594885303</v>
      </c>
      <c r="I26" s="758">
        <v>103.96224344199318</v>
      </c>
      <c r="J26" s="758">
        <v>107.50740862693446</v>
      </c>
      <c r="K26" s="759">
        <v>110.18549006695204</v>
      </c>
    </row>
    <row r="27" spans="1:11">
      <c r="A27" s="98" t="s">
        <v>404</v>
      </c>
      <c r="B27" s="752">
        <v>100</v>
      </c>
      <c r="C27" s="756">
        <v>84.111064189189193</v>
      </c>
      <c r="D27" s="756">
        <v>81.154983108108098</v>
      </c>
      <c r="E27" s="756">
        <v>88.460726351351354</v>
      </c>
      <c r="F27" s="756">
        <v>86.32460585585585</v>
      </c>
      <c r="G27" s="756">
        <v>80.827702702702695</v>
      </c>
      <c r="H27" s="756">
        <v>80.359656531531527</v>
      </c>
      <c r="I27" s="756">
        <v>80.662302927927925</v>
      </c>
      <c r="J27" s="756">
        <v>79.31798986486487</v>
      </c>
      <c r="K27" s="757">
        <v>81.682854729729726</v>
      </c>
    </row>
    <row r="28" spans="1:11">
      <c r="A28" s="99" t="s">
        <v>405</v>
      </c>
      <c r="B28" s="754">
        <v>100</v>
      </c>
      <c r="C28" s="758">
        <v>99.825783972125436</v>
      </c>
      <c r="D28" s="758">
        <v>106.44599303135888</v>
      </c>
      <c r="E28" s="758">
        <v>102.78745644599303</v>
      </c>
      <c r="F28" s="758">
        <v>95.296167247386762</v>
      </c>
      <c r="G28" s="758">
        <v>104.18118466898956</v>
      </c>
      <c r="H28" s="758">
        <v>103.31010452961674</v>
      </c>
      <c r="I28" s="758">
        <v>108.71080139372822</v>
      </c>
      <c r="J28" s="758">
        <v>114.98257839721255</v>
      </c>
      <c r="K28" s="759">
        <v>115.67944250871081</v>
      </c>
    </row>
    <row r="29" spans="1:11">
      <c r="A29" s="98" t="s">
        <v>406</v>
      </c>
      <c r="B29" s="752">
        <v>100</v>
      </c>
      <c r="C29" s="756">
        <v>89.547377120910113</v>
      </c>
      <c r="D29" s="756">
        <v>93.88886187952744</v>
      </c>
      <c r="E29" s="756">
        <v>101.35641013175167</v>
      </c>
      <c r="F29" s="756">
        <v>98.580387962467782</v>
      </c>
      <c r="G29" s="756">
        <v>93.786766493266569</v>
      </c>
      <c r="H29" s="756">
        <v>91.599008216247753</v>
      </c>
      <c r="I29" s="756">
        <v>88.793815936603622</v>
      </c>
      <c r="J29" s="756">
        <v>84.31134231124507</v>
      </c>
      <c r="K29" s="757">
        <v>82.269434586027515</v>
      </c>
    </row>
    <row r="30" spans="1:11">
      <c r="A30" s="99" t="s">
        <v>65</v>
      </c>
      <c r="B30" s="754">
        <v>100</v>
      </c>
      <c r="C30" s="758">
        <v>94.198473282442748</v>
      </c>
      <c r="D30" s="758">
        <v>92.213740458015266</v>
      </c>
      <c r="E30" s="758">
        <v>84.122137404580158</v>
      </c>
      <c r="F30" s="758">
        <v>76.488549618320604</v>
      </c>
      <c r="G30" s="758">
        <v>73.282442748091597</v>
      </c>
      <c r="H30" s="758">
        <v>66.106870229007626</v>
      </c>
      <c r="I30" s="758">
        <v>63.358778625954194</v>
      </c>
      <c r="J30" s="758">
        <v>60.916030534351137</v>
      </c>
      <c r="K30" s="759">
        <v>55.267175572519086</v>
      </c>
    </row>
    <row r="31" spans="1:11">
      <c r="A31" s="98" t="s">
        <v>67</v>
      </c>
      <c r="B31" s="752">
        <v>100</v>
      </c>
      <c r="C31" s="756">
        <v>98.787856043832321</v>
      </c>
      <c r="D31" s="756">
        <v>99.808608849026157</v>
      </c>
      <c r="E31" s="756">
        <v>99.594701092055388</v>
      </c>
      <c r="F31" s="756">
        <v>94.382106803767769</v>
      </c>
      <c r="G31" s="756">
        <v>90.591811460952457</v>
      </c>
      <c r="H31" s="756">
        <v>89.574811423424777</v>
      </c>
      <c r="I31" s="756">
        <v>87.443239389049424</v>
      </c>
      <c r="J31" s="756">
        <v>84.441025256126395</v>
      </c>
      <c r="K31" s="757">
        <v>82.320711524749498</v>
      </c>
    </row>
    <row r="32" spans="1:11">
      <c r="A32" s="99" t="s">
        <v>206</v>
      </c>
      <c r="B32" s="754">
        <v>100</v>
      </c>
      <c r="C32" s="758">
        <v>92.83976006855184</v>
      </c>
      <c r="D32" s="758">
        <v>91.273350471293909</v>
      </c>
      <c r="E32" s="758">
        <v>89.792630676949443</v>
      </c>
      <c r="F32" s="758">
        <v>87.40359897172236</v>
      </c>
      <c r="G32" s="758">
        <v>84.025706940874031</v>
      </c>
      <c r="H32" s="758">
        <v>82.534704370179952</v>
      </c>
      <c r="I32" s="758">
        <v>83.144815766923742</v>
      </c>
      <c r="J32" s="758">
        <v>82.131962296486719</v>
      </c>
      <c r="K32" s="759">
        <v>82.851756640959735</v>
      </c>
    </row>
    <row r="34" spans="1:13" s="511" customFormat="1" ht="15" customHeight="1">
      <c r="A34" s="511" t="s">
        <v>389</v>
      </c>
      <c r="M34" s="374"/>
    </row>
    <row r="35" spans="1:13" s="511" customFormat="1" ht="15" customHeight="1">
      <c r="A35" s="511" t="s">
        <v>390</v>
      </c>
      <c r="M35" s="374"/>
    </row>
  </sheetData>
  <sheetProtection algorithmName="SHA-512" hashValue="biIvvEfGX+bSXLquRDgFK6dinDLRofzD69ghpFHsFs6bUCLB345NJT+t8yOlZP7nQpPFKhjD6kpzXCcvyE1bzQ==" saltValue="jm7TQd8zGcqWoWYbgZnfDA==" spinCount="100000" sheet="1" objects="1" scenarios="1"/>
  <mergeCells count="4">
    <mergeCell ref="A2:A3"/>
    <mergeCell ref="B3:K3"/>
    <mergeCell ref="A18:K18"/>
    <mergeCell ref="A1:K1"/>
  </mergeCells>
  <hyperlinks>
    <hyperlink ref="M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M35"/>
  <sheetViews>
    <sheetView zoomScaleNormal="100" workbookViewId="0">
      <selection sqref="A1:J1"/>
    </sheetView>
  </sheetViews>
  <sheetFormatPr baseColWidth="10" defaultColWidth="11.109375" defaultRowHeight="9"/>
  <cols>
    <col min="1" max="1" width="19.33203125" style="223" customWidth="1"/>
    <col min="2" max="11" width="7.44140625" style="223" customWidth="1"/>
    <col min="12" max="12" width="2.77734375" style="223" customWidth="1"/>
    <col min="13" max="13" width="17.21875" style="160" bestFit="1" customWidth="1"/>
    <col min="14" max="16384" width="11.109375" style="223"/>
  </cols>
  <sheetData>
    <row r="1" spans="1:13" s="272" customFormat="1" ht="32.25" customHeight="1">
      <c r="A1" s="1239" t="s">
        <v>1060</v>
      </c>
      <c r="B1" s="1239"/>
      <c r="C1" s="1239"/>
      <c r="D1" s="1239"/>
      <c r="E1" s="1239"/>
      <c r="F1" s="1239"/>
      <c r="G1" s="1239"/>
      <c r="H1" s="1239"/>
      <c r="I1" s="1239"/>
      <c r="J1" s="1239"/>
      <c r="K1" s="1239"/>
      <c r="M1" s="283" t="s">
        <v>919</v>
      </c>
    </row>
    <row r="2" spans="1:13">
      <c r="A2" s="1229" t="s">
        <v>396</v>
      </c>
      <c r="B2" s="335">
        <v>2008</v>
      </c>
      <c r="C2" s="335">
        <v>2009</v>
      </c>
      <c r="D2" s="335">
        <v>2010</v>
      </c>
      <c r="E2" s="335">
        <v>2011</v>
      </c>
      <c r="F2" s="335">
        <v>2012</v>
      </c>
      <c r="G2" s="335">
        <v>2013</v>
      </c>
      <c r="H2" s="335">
        <v>2014</v>
      </c>
      <c r="I2" s="335">
        <v>2015</v>
      </c>
      <c r="J2" s="335">
        <v>2016</v>
      </c>
      <c r="K2" s="336">
        <v>2017</v>
      </c>
    </row>
    <row r="3" spans="1:13">
      <c r="A3" s="1229"/>
      <c r="B3" s="1230" t="s">
        <v>198</v>
      </c>
      <c r="C3" s="1230"/>
      <c r="D3" s="1230"/>
      <c r="E3" s="1230"/>
      <c r="F3" s="1230"/>
      <c r="G3" s="1230"/>
      <c r="H3" s="1230"/>
      <c r="I3" s="1230"/>
      <c r="J3" s="1230"/>
      <c r="K3" s="1231"/>
    </row>
    <row r="4" spans="1:13">
      <c r="A4" s="98" t="s">
        <v>1</v>
      </c>
      <c r="B4" s="752">
        <v>254463</v>
      </c>
      <c r="C4" s="752">
        <v>238935</v>
      </c>
      <c r="D4" s="752">
        <v>233550</v>
      </c>
      <c r="E4" s="752">
        <v>229488</v>
      </c>
      <c r="F4" s="752">
        <v>222753</v>
      </c>
      <c r="G4" s="752">
        <v>212094</v>
      </c>
      <c r="H4" s="752">
        <v>207960</v>
      </c>
      <c r="I4" s="752">
        <v>205182</v>
      </c>
      <c r="J4" s="752">
        <v>200031</v>
      </c>
      <c r="K4" s="753">
        <v>194205</v>
      </c>
    </row>
    <row r="5" spans="1:13">
      <c r="A5" s="99" t="s">
        <v>397</v>
      </c>
      <c r="B5" s="754">
        <v>2181</v>
      </c>
      <c r="C5" s="754">
        <v>2121</v>
      </c>
      <c r="D5" s="754">
        <v>2085</v>
      </c>
      <c r="E5" s="754">
        <v>1935</v>
      </c>
      <c r="F5" s="754">
        <v>1908</v>
      </c>
      <c r="G5" s="754">
        <v>1725</v>
      </c>
      <c r="H5" s="754">
        <v>1896</v>
      </c>
      <c r="I5" s="754">
        <v>1869</v>
      </c>
      <c r="J5" s="754">
        <v>1929</v>
      </c>
      <c r="K5" s="755">
        <v>1884</v>
      </c>
    </row>
    <row r="6" spans="1:13">
      <c r="A6" s="98" t="s">
        <v>398</v>
      </c>
      <c r="B6" s="752">
        <v>1527</v>
      </c>
      <c r="C6" s="752">
        <v>1356</v>
      </c>
      <c r="D6" s="752">
        <v>1299</v>
      </c>
      <c r="E6" s="752">
        <v>1470</v>
      </c>
      <c r="F6" s="752">
        <v>1656</v>
      </c>
      <c r="G6" s="752">
        <v>1689</v>
      </c>
      <c r="H6" s="752">
        <v>1701</v>
      </c>
      <c r="I6" s="752">
        <v>1740</v>
      </c>
      <c r="J6" s="752">
        <v>1887</v>
      </c>
      <c r="K6" s="753">
        <v>1797</v>
      </c>
    </row>
    <row r="7" spans="1:13">
      <c r="A7" s="99" t="s">
        <v>399</v>
      </c>
      <c r="B7" s="754">
        <v>7749</v>
      </c>
      <c r="C7" s="754">
        <v>7350</v>
      </c>
      <c r="D7" s="754">
        <v>6825</v>
      </c>
      <c r="E7" s="754">
        <v>6240</v>
      </c>
      <c r="F7" s="754">
        <v>5736</v>
      </c>
      <c r="G7" s="754">
        <v>5520</v>
      </c>
      <c r="H7" s="754">
        <v>5556</v>
      </c>
      <c r="I7" s="754">
        <v>5475</v>
      </c>
      <c r="J7" s="754">
        <v>5337</v>
      </c>
      <c r="K7" s="755">
        <v>4947</v>
      </c>
    </row>
    <row r="8" spans="1:13">
      <c r="A8" s="98" t="s">
        <v>400</v>
      </c>
      <c r="B8" s="752">
        <v>19743</v>
      </c>
      <c r="C8" s="752">
        <v>17670</v>
      </c>
      <c r="D8" s="752">
        <v>16068</v>
      </c>
      <c r="E8" s="752">
        <v>14439</v>
      </c>
      <c r="F8" s="752">
        <v>12813</v>
      </c>
      <c r="G8" s="752">
        <v>11838</v>
      </c>
      <c r="H8" s="752">
        <v>11016</v>
      </c>
      <c r="I8" s="752">
        <v>10380</v>
      </c>
      <c r="J8" s="752">
        <v>9852</v>
      </c>
      <c r="K8" s="753">
        <v>8961</v>
      </c>
    </row>
    <row r="9" spans="1:13">
      <c r="A9" s="99" t="s">
        <v>401</v>
      </c>
      <c r="B9" s="754">
        <v>1371</v>
      </c>
      <c r="C9" s="754">
        <v>1158</v>
      </c>
      <c r="D9" s="754">
        <v>1074</v>
      </c>
      <c r="E9" s="754">
        <v>1230</v>
      </c>
      <c r="F9" s="754">
        <v>1248</v>
      </c>
      <c r="G9" s="754">
        <v>1197</v>
      </c>
      <c r="H9" s="754">
        <v>1263</v>
      </c>
      <c r="I9" s="754">
        <v>1236</v>
      </c>
      <c r="J9" s="754">
        <v>1362</v>
      </c>
      <c r="K9" s="755">
        <v>1350</v>
      </c>
    </row>
    <row r="10" spans="1:13">
      <c r="A10" s="98" t="s">
        <v>402</v>
      </c>
      <c r="B10" s="752">
        <v>2151</v>
      </c>
      <c r="C10" s="752">
        <v>1998</v>
      </c>
      <c r="D10" s="752">
        <v>2061</v>
      </c>
      <c r="E10" s="752">
        <v>2247</v>
      </c>
      <c r="F10" s="752">
        <v>2562</v>
      </c>
      <c r="G10" s="752">
        <v>2301</v>
      </c>
      <c r="H10" s="752">
        <v>2289</v>
      </c>
      <c r="I10" s="752">
        <v>2448</v>
      </c>
      <c r="J10" s="752">
        <v>2349</v>
      </c>
      <c r="K10" s="753">
        <v>2373</v>
      </c>
    </row>
    <row r="11" spans="1:13">
      <c r="A11" s="99" t="s">
        <v>403</v>
      </c>
      <c r="B11" s="754">
        <v>27078</v>
      </c>
      <c r="C11" s="754">
        <v>25947</v>
      </c>
      <c r="D11" s="754">
        <v>26481</v>
      </c>
      <c r="E11" s="754">
        <v>26901</v>
      </c>
      <c r="F11" s="754">
        <v>27222</v>
      </c>
      <c r="G11" s="754">
        <v>26583</v>
      </c>
      <c r="H11" s="754">
        <v>26886</v>
      </c>
      <c r="I11" s="754">
        <v>27840</v>
      </c>
      <c r="J11" s="754">
        <v>28743</v>
      </c>
      <c r="K11" s="755">
        <v>29343</v>
      </c>
    </row>
    <row r="12" spans="1:13">
      <c r="A12" s="98" t="s">
        <v>404</v>
      </c>
      <c r="B12" s="752">
        <v>3177</v>
      </c>
      <c r="C12" s="752">
        <v>2829</v>
      </c>
      <c r="D12" s="752">
        <v>2631</v>
      </c>
      <c r="E12" s="752">
        <v>2970</v>
      </c>
      <c r="F12" s="752">
        <v>3300</v>
      </c>
      <c r="G12" s="752">
        <v>3249</v>
      </c>
      <c r="H12" s="752">
        <v>3444</v>
      </c>
      <c r="I12" s="752">
        <v>3648</v>
      </c>
      <c r="J12" s="752">
        <v>3735</v>
      </c>
      <c r="K12" s="753">
        <v>3696</v>
      </c>
    </row>
    <row r="13" spans="1:13">
      <c r="A13" s="99" t="s">
        <v>405</v>
      </c>
      <c r="B13" s="754">
        <v>525</v>
      </c>
      <c r="C13" s="754">
        <v>480</v>
      </c>
      <c r="D13" s="754">
        <v>471</v>
      </c>
      <c r="E13" s="754">
        <v>429</v>
      </c>
      <c r="F13" s="754">
        <v>360</v>
      </c>
      <c r="G13" s="754">
        <v>411</v>
      </c>
      <c r="H13" s="754">
        <v>405</v>
      </c>
      <c r="I13" s="754">
        <v>441</v>
      </c>
      <c r="J13" s="754">
        <v>447</v>
      </c>
      <c r="K13" s="755">
        <v>405</v>
      </c>
    </row>
    <row r="14" spans="1:13">
      <c r="A14" s="98" t="s">
        <v>406</v>
      </c>
      <c r="B14" s="752">
        <v>33201</v>
      </c>
      <c r="C14" s="752">
        <v>30024</v>
      </c>
      <c r="D14" s="752">
        <v>30294</v>
      </c>
      <c r="E14" s="752">
        <v>31344</v>
      </c>
      <c r="F14" s="752">
        <v>31089</v>
      </c>
      <c r="G14" s="752">
        <v>29397</v>
      </c>
      <c r="H14" s="752">
        <v>28473</v>
      </c>
      <c r="I14" s="752">
        <v>27114</v>
      </c>
      <c r="J14" s="752">
        <v>25578</v>
      </c>
      <c r="K14" s="753">
        <v>24306</v>
      </c>
    </row>
    <row r="15" spans="1:13">
      <c r="A15" s="99" t="s">
        <v>65</v>
      </c>
      <c r="B15" s="754">
        <v>435</v>
      </c>
      <c r="C15" s="754">
        <v>354</v>
      </c>
      <c r="D15" s="754">
        <v>357</v>
      </c>
      <c r="E15" s="754">
        <v>363</v>
      </c>
      <c r="F15" s="754">
        <v>291</v>
      </c>
      <c r="G15" s="754">
        <v>282</v>
      </c>
      <c r="H15" s="754">
        <v>243</v>
      </c>
      <c r="I15" s="754">
        <v>231</v>
      </c>
      <c r="J15" s="754">
        <v>237</v>
      </c>
      <c r="K15" s="755">
        <v>201</v>
      </c>
    </row>
    <row r="16" spans="1:13">
      <c r="A16" s="98" t="s">
        <v>67</v>
      </c>
      <c r="B16" s="752">
        <v>52983</v>
      </c>
      <c r="C16" s="752">
        <v>51627</v>
      </c>
      <c r="D16" s="752">
        <v>50925</v>
      </c>
      <c r="E16" s="752">
        <v>49881</v>
      </c>
      <c r="F16" s="752">
        <v>46872</v>
      </c>
      <c r="G16" s="752">
        <v>44274</v>
      </c>
      <c r="H16" s="752">
        <v>43272</v>
      </c>
      <c r="I16" s="752">
        <v>41106</v>
      </c>
      <c r="J16" s="752">
        <v>38796</v>
      </c>
      <c r="K16" s="753">
        <v>36669</v>
      </c>
    </row>
    <row r="17" spans="1:11">
      <c r="A17" s="99" t="s">
        <v>206</v>
      </c>
      <c r="B17" s="754">
        <v>102345</v>
      </c>
      <c r="C17" s="754">
        <v>96018</v>
      </c>
      <c r="D17" s="754">
        <v>92979</v>
      </c>
      <c r="E17" s="754">
        <v>90039</v>
      </c>
      <c r="F17" s="754">
        <v>87696</v>
      </c>
      <c r="G17" s="754">
        <v>83634</v>
      </c>
      <c r="H17" s="754">
        <v>81522</v>
      </c>
      <c r="I17" s="754">
        <v>81651</v>
      </c>
      <c r="J17" s="754">
        <v>79779</v>
      </c>
      <c r="K17" s="755">
        <v>78276</v>
      </c>
    </row>
    <row r="18" spans="1:11" ht="15" customHeight="1">
      <c r="A18" s="1232" t="s">
        <v>407</v>
      </c>
      <c r="B18" s="1232"/>
      <c r="C18" s="1232"/>
      <c r="D18" s="1232"/>
      <c r="E18" s="1232"/>
      <c r="F18" s="1232"/>
      <c r="G18" s="1232"/>
      <c r="H18" s="1232"/>
      <c r="I18" s="1232"/>
      <c r="J18" s="1232"/>
      <c r="K18" s="1232"/>
    </row>
    <row r="19" spans="1:11">
      <c r="A19" s="98" t="s">
        <v>1</v>
      </c>
      <c r="B19" s="100">
        <v>41.882459053898579</v>
      </c>
      <c r="C19" s="100">
        <v>42.578006664647077</v>
      </c>
      <c r="D19" s="100">
        <v>41.777468512479629</v>
      </c>
      <c r="E19" s="100">
        <v>40.558443188064111</v>
      </c>
      <c r="F19" s="100">
        <v>40.573839170570707</v>
      </c>
      <c r="G19" s="100">
        <v>40.330140692949378</v>
      </c>
      <c r="H19" s="100">
        <v>40.116320566363491</v>
      </c>
      <c r="I19" s="100">
        <v>39.71457826451352</v>
      </c>
      <c r="J19" s="100">
        <v>39.221799343917709</v>
      </c>
      <c r="K19" s="101">
        <v>37.660055965048024</v>
      </c>
    </row>
    <row r="20" spans="1:11">
      <c r="A20" s="99" t="s">
        <v>397</v>
      </c>
      <c r="B20" s="758">
        <v>4.3993709423767093</v>
      </c>
      <c r="C20" s="758">
        <v>4.361152825492173</v>
      </c>
      <c r="D20" s="758">
        <v>4.2951609912860764</v>
      </c>
      <c r="E20" s="758">
        <v>4.1125862984599051</v>
      </c>
      <c r="F20" s="758">
        <v>4.2062564758272529</v>
      </c>
      <c r="G20" s="758">
        <v>3.9304989410880604</v>
      </c>
      <c r="H20" s="758">
        <v>4.3400590889311319</v>
      </c>
      <c r="I20" s="758">
        <v>4.3835359271600884</v>
      </c>
      <c r="J20" s="758">
        <v>4.541706909142305</v>
      </c>
      <c r="K20" s="759">
        <v>4.2174341515857376</v>
      </c>
    </row>
    <row r="21" spans="1:11">
      <c r="A21" s="98" t="s">
        <v>398</v>
      </c>
      <c r="B21" s="756">
        <v>4.3167095697434297</v>
      </c>
      <c r="C21" s="756">
        <v>4.2829188233808866</v>
      </c>
      <c r="D21" s="756">
        <v>4.1525369505406617</v>
      </c>
      <c r="E21" s="756">
        <v>4.3237837519854114</v>
      </c>
      <c r="F21" s="756">
        <v>4.817280576794488</v>
      </c>
      <c r="G21" s="756">
        <v>5.000740631017627</v>
      </c>
      <c r="H21" s="756">
        <v>5.1118786604595279</v>
      </c>
      <c r="I21" s="756">
        <v>5.1145710928319623</v>
      </c>
      <c r="J21" s="756">
        <v>5.4424319335486846</v>
      </c>
      <c r="K21" s="757">
        <v>4.9998608056568585</v>
      </c>
    </row>
    <row r="22" spans="1:11">
      <c r="A22" s="99" t="s">
        <v>399</v>
      </c>
      <c r="B22" s="758">
        <v>26.356061894235673</v>
      </c>
      <c r="C22" s="758">
        <v>26.514932910113981</v>
      </c>
      <c r="D22" s="758">
        <v>26.085460938694389</v>
      </c>
      <c r="E22" s="758">
        <v>27.088398749565822</v>
      </c>
      <c r="F22" s="758">
        <v>27.998242788109533</v>
      </c>
      <c r="G22" s="758">
        <v>29.074913075545254</v>
      </c>
      <c r="H22" s="758">
        <v>30.616181657848323</v>
      </c>
      <c r="I22" s="758">
        <v>30.878538400812001</v>
      </c>
      <c r="J22" s="758">
        <v>30.815430815430815</v>
      </c>
      <c r="K22" s="759">
        <v>28.811881188118811</v>
      </c>
    </row>
    <row r="23" spans="1:11">
      <c r="A23" s="98" t="s">
        <v>400</v>
      </c>
      <c r="B23" s="756">
        <v>72.248243559718972</v>
      </c>
      <c r="C23" s="756">
        <v>70.90405681954978</v>
      </c>
      <c r="D23" s="756">
        <v>68.68855262033</v>
      </c>
      <c r="E23" s="756">
        <v>68.193624557260918</v>
      </c>
      <c r="F23" s="756">
        <v>67.094308006493165</v>
      </c>
      <c r="G23" s="756">
        <v>65.038461538461533</v>
      </c>
      <c r="H23" s="756">
        <v>64.619265516836805</v>
      </c>
      <c r="I23" s="756">
        <v>63.395419847328249</v>
      </c>
      <c r="J23" s="756">
        <v>61.299153807864613</v>
      </c>
      <c r="K23" s="757">
        <v>57.014697461347588</v>
      </c>
    </row>
    <row r="24" spans="1:11">
      <c r="A24" s="99" t="s">
        <v>401</v>
      </c>
      <c r="B24" s="758">
        <v>10.282757068926724</v>
      </c>
      <c r="C24" s="758">
        <v>9.9136087588743482</v>
      </c>
      <c r="D24" s="758">
        <v>9.1148487937478766</v>
      </c>
      <c r="E24" s="758">
        <v>9.4583173261621205</v>
      </c>
      <c r="F24" s="758">
        <v>9.2699970264644662</v>
      </c>
      <c r="G24" s="758">
        <v>9.0626892792247133</v>
      </c>
      <c r="H24" s="758">
        <v>9.3947740638725534</v>
      </c>
      <c r="I24" s="758">
        <v>8.9831248181553676</v>
      </c>
      <c r="J24" s="758">
        <v>9.3875017243757757</v>
      </c>
      <c r="K24" s="759">
        <v>8.5912622595847665</v>
      </c>
    </row>
    <row r="25" spans="1:11">
      <c r="A25" s="98" t="s">
        <v>402</v>
      </c>
      <c r="B25" s="756">
        <v>10.981212987543394</v>
      </c>
      <c r="C25" s="756">
        <v>10.946145839040158</v>
      </c>
      <c r="D25" s="756">
        <v>9.9234067151596896</v>
      </c>
      <c r="E25" s="756">
        <v>10.165580890336591</v>
      </c>
      <c r="F25" s="756">
        <v>11.356285169923346</v>
      </c>
      <c r="G25" s="756">
        <v>10.794201810761365</v>
      </c>
      <c r="H25" s="756">
        <v>10.763154182536324</v>
      </c>
      <c r="I25" s="756">
        <v>11.343214451134784</v>
      </c>
      <c r="J25" s="756">
        <v>10.926675036034778</v>
      </c>
      <c r="K25" s="757">
        <v>10.740807824669444</v>
      </c>
    </row>
    <row r="26" spans="1:11">
      <c r="A26" s="99" t="s">
        <v>403</v>
      </c>
      <c r="B26" s="758">
        <v>99.063437477134713</v>
      </c>
      <c r="C26" s="758">
        <v>98.766747868453109</v>
      </c>
      <c r="D26" s="758">
        <v>98.75447494033412</v>
      </c>
      <c r="E26" s="758">
        <v>98.730088820377304</v>
      </c>
      <c r="F26" s="758">
        <v>98.530423136786482</v>
      </c>
      <c r="G26" s="758">
        <v>98.444674862983263</v>
      </c>
      <c r="H26" s="758">
        <v>98.278319991227107</v>
      </c>
      <c r="I26" s="758">
        <v>97.969525284160881</v>
      </c>
      <c r="J26" s="758">
        <v>97.811808745958814</v>
      </c>
      <c r="K26" s="759">
        <v>97.426787967328508</v>
      </c>
    </row>
    <row r="27" spans="1:11">
      <c r="A27" s="98" t="s">
        <v>404</v>
      </c>
      <c r="B27" s="756">
        <v>3.7256443041983882</v>
      </c>
      <c r="C27" s="756">
        <v>3.9454966388664192</v>
      </c>
      <c r="D27" s="756">
        <v>3.8014569842738202</v>
      </c>
      <c r="E27" s="756">
        <v>3.9371436149051848</v>
      </c>
      <c r="F27" s="756">
        <v>4.4829460524527791</v>
      </c>
      <c r="G27" s="756">
        <v>4.7153244416063158</v>
      </c>
      <c r="H27" s="756">
        <v>5.025837152950106</v>
      </c>
      <c r="I27" s="756">
        <v>5.3066329275918731</v>
      </c>
      <c r="J27" s="756">
        <v>5.5251560235440271</v>
      </c>
      <c r="K27" s="757">
        <v>5.3092642856117065</v>
      </c>
    </row>
    <row r="28" spans="1:11">
      <c r="A28" s="99" t="s">
        <v>405</v>
      </c>
      <c r="B28" s="758">
        <v>30.412071967498548</v>
      </c>
      <c r="C28" s="758">
        <v>27.865037812681791</v>
      </c>
      <c r="D28" s="758">
        <v>25.709606986899562</v>
      </c>
      <c r="E28" s="758">
        <v>24.30751837196156</v>
      </c>
      <c r="F28" s="758">
        <v>21.924482338611451</v>
      </c>
      <c r="G28" s="758">
        <v>22.841225626740947</v>
      </c>
      <c r="H28" s="758">
        <v>22.709387296233842</v>
      </c>
      <c r="I28" s="758">
        <v>23.545114789108382</v>
      </c>
      <c r="J28" s="758">
        <v>22.525252525252526</v>
      </c>
      <c r="K28" s="759">
        <v>20.321123933768188</v>
      </c>
    </row>
    <row r="29" spans="1:11">
      <c r="A29" s="98" t="s">
        <v>406</v>
      </c>
      <c r="B29" s="756">
        <v>53.803519917025902</v>
      </c>
      <c r="C29" s="756">
        <v>54.336180686260313</v>
      </c>
      <c r="D29" s="756">
        <v>52.2887323943662</v>
      </c>
      <c r="E29" s="756">
        <v>50.112718842433445</v>
      </c>
      <c r="F29" s="756">
        <v>51.105521855632816</v>
      </c>
      <c r="G29" s="756">
        <v>50.793102256626469</v>
      </c>
      <c r="H29" s="756">
        <v>50.375075191960647</v>
      </c>
      <c r="I29" s="756">
        <v>49.483501241057084</v>
      </c>
      <c r="J29" s="756">
        <v>49.166746756367132</v>
      </c>
      <c r="K29" s="757">
        <v>47.876531536855374</v>
      </c>
    </row>
    <row r="30" spans="1:11">
      <c r="A30" s="99" t="s">
        <v>65</v>
      </c>
      <c r="B30" s="758">
        <v>22.14867617107943</v>
      </c>
      <c r="C30" s="758">
        <v>19.135135135135133</v>
      </c>
      <c r="D30" s="758">
        <v>19.63596249310535</v>
      </c>
      <c r="E30" s="758">
        <v>21.89957652752571</v>
      </c>
      <c r="F30" s="758">
        <v>19.440745672436751</v>
      </c>
      <c r="G30" s="758">
        <v>19.583333333333332</v>
      </c>
      <c r="H30" s="758">
        <v>18.706697459584294</v>
      </c>
      <c r="I30" s="758">
        <v>18.554216867469879</v>
      </c>
      <c r="J30" s="758">
        <v>19.782971619365608</v>
      </c>
      <c r="K30" s="759">
        <v>18.399264029438822</v>
      </c>
    </row>
    <row r="31" spans="1:11">
      <c r="A31" s="98" t="s">
        <v>67</v>
      </c>
      <c r="B31" s="756">
        <v>66.278458844133098</v>
      </c>
      <c r="C31" s="756">
        <v>65.374631193729343</v>
      </c>
      <c r="D31" s="756">
        <v>63.827440560492313</v>
      </c>
      <c r="E31" s="756">
        <v>62.65166168454369</v>
      </c>
      <c r="F31" s="756">
        <v>62.121935056328695</v>
      </c>
      <c r="G31" s="756">
        <v>61.134508899598174</v>
      </c>
      <c r="H31" s="756">
        <v>60.431242755596514</v>
      </c>
      <c r="I31" s="756">
        <v>58.802071412222482</v>
      </c>
      <c r="J31" s="756">
        <v>57.473001199946673</v>
      </c>
      <c r="K31" s="757">
        <v>55.721861751432179</v>
      </c>
    </row>
    <row r="32" spans="1:11">
      <c r="A32" s="99" t="s">
        <v>206</v>
      </c>
      <c r="B32" s="758">
        <v>58.465581262496421</v>
      </c>
      <c r="C32" s="758">
        <v>59.082798001427548</v>
      </c>
      <c r="D32" s="758">
        <v>58.195064247400992</v>
      </c>
      <c r="E32" s="758">
        <v>57.283548475344027</v>
      </c>
      <c r="F32" s="758">
        <v>57.318675285459385</v>
      </c>
      <c r="G32" s="758">
        <v>56.859545711041761</v>
      </c>
      <c r="H32" s="758">
        <v>56.424898080663354</v>
      </c>
      <c r="I32" s="758">
        <v>56.101247732644424</v>
      </c>
      <c r="J32" s="758">
        <v>55.490637954539132</v>
      </c>
      <c r="K32" s="759">
        <v>53.972598961601314</v>
      </c>
    </row>
    <row r="34" spans="1:13" s="511" customFormat="1" ht="15" customHeight="1">
      <c r="A34" s="511" t="s">
        <v>1010</v>
      </c>
      <c r="M34" s="374"/>
    </row>
    <row r="35" spans="1:13" s="511" customFormat="1" ht="15" customHeight="1">
      <c r="A35" s="511" t="s">
        <v>390</v>
      </c>
      <c r="M35" s="374"/>
    </row>
  </sheetData>
  <sheetProtection algorithmName="SHA-512" hashValue="PPKt1ljew4z2l6g877bCCi5LUt5HLLO/p/dk98u8aOW2Kr4NDEATwEXJDzmoEhBPr8eYICyhraYGlZNFUGJCxQ==" saltValue="Qiix2HeHdkJWL/LqrRg1ag==" spinCount="100000" sheet="1" objects="1" scenarios="1"/>
  <mergeCells count="4">
    <mergeCell ref="A2:A3"/>
    <mergeCell ref="B3:K3"/>
    <mergeCell ref="A18:K18"/>
    <mergeCell ref="A1:K1"/>
  </mergeCells>
  <hyperlinks>
    <hyperlink ref="M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5"/>
  <dimension ref="A1:I35"/>
  <sheetViews>
    <sheetView zoomScaleNormal="100" workbookViewId="0">
      <selection sqref="A1:J1"/>
    </sheetView>
  </sheetViews>
  <sheetFormatPr baseColWidth="10" defaultColWidth="11.109375" defaultRowHeight="9"/>
  <cols>
    <col min="1" max="1" width="19.33203125" style="223" customWidth="1"/>
    <col min="2" max="2" width="9.88671875" style="223" customWidth="1"/>
    <col min="3" max="4" width="11.5546875" style="223" customWidth="1"/>
    <col min="5" max="5" width="12.77734375" style="223" customWidth="1"/>
    <col min="6" max="6" width="10.109375" style="223" customWidth="1"/>
    <col min="7" max="7" width="12.44140625" style="223" customWidth="1"/>
    <col min="8" max="8" width="2.77734375" style="223" customWidth="1"/>
    <col min="9" max="9" width="17.21875" style="160" bestFit="1" customWidth="1"/>
    <col min="10" max="16384" width="11.109375" style="223"/>
  </cols>
  <sheetData>
    <row r="1" spans="1:9" s="272" customFormat="1" ht="32.25" customHeight="1">
      <c r="A1" s="1233" t="s">
        <v>1061</v>
      </c>
      <c r="B1" s="1233"/>
      <c r="C1" s="1233"/>
      <c r="D1" s="1233"/>
      <c r="E1" s="1233"/>
      <c r="F1" s="1233"/>
      <c r="G1" s="1233"/>
      <c r="I1" s="283" t="s">
        <v>919</v>
      </c>
    </row>
    <row r="2" spans="1:9" ht="36">
      <c r="A2" s="1229" t="s">
        <v>396</v>
      </c>
      <c r="B2" s="335" t="s">
        <v>43</v>
      </c>
      <c r="C2" s="335" t="s">
        <v>408</v>
      </c>
      <c r="D2" s="335" t="s">
        <v>409</v>
      </c>
      <c r="E2" s="335" t="s">
        <v>410</v>
      </c>
      <c r="F2" s="335" t="s">
        <v>411</v>
      </c>
      <c r="G2" s="336" t="s">
        <v>412</v>
      </c>
    </row>
    <row r="3" spans="1:9">
      <c r="A3" s="1229"/>
      <c r="B3" s="1230" t="s">
        <v>198</v>
      </c>
      <c r="C3" s="1230"/>
      <c r="D3" s="1230"/>
      <c r="E3" s="1230"/>
      <c r="F3" s="1230"/>
      <c r="G3" s="1231"/>
    </row>
    <row r="4" spans="1:9">
      <c r="A4" s="98" t="s">
        <v>1</v>
      </c>
      <c r="B4" s="752">
        <v>515679</v>
      </c>
      <c r="C4" s="752">
        <v>18730</v>
      </c>
      <c r="D4" s="752">
        <v>125137</v>
      </c>
      <c r="E4" s="752">
        <v>214237</v>
      </c>
      <c r="F4" s="752">
        <v>148030</v>
      </c>
      <c r="G4" s="753">
        <v>9545</v>
      </c>
    </row>
    <row r="5" spans="1:9">
      <c r="A5" s="99" t="s">
        <v>397</v>
      </c>
      <c r="B5" s="754">
        <v>44648</v>
      </c>
      <c r="C5" s="754">
        <v>2836</v>
      </c>
      <c r="D5" s="754">
        <v>20934</v>
      </c>
      <c r="E5" s="754">
        <v>15296</v>
      </c>
      <c r="F5" s="754">
        <v>4323</v>
      </c>
      <c r="G5" s="755">
        <v>1259</v>
      </c>
    </row>
    <row r="6" spans="1:9">
      <c r="A6" s="98" t="s">
        <v>398</v>
      </c>
      <c r="B6" s="752">
        <v>35921</v>
      </c>
      <c r="C6" s="752">
        <v>721</v>
      </c>
      <c r="D6" s="752">
        <v>5413</v>
      </c>
      <c r="E6" s="752">
        <v>20018</v>
      </c>
      <c r="F6" s="752">
        <v>9030</v>
      </c>
      <c r="G6" s="753">
        <v>739</v>
      </c>
    </row>
    <row r="7" spans="1:9">
      <c r="A7" s="99" t="s">
        <v>399</v>
      </c>
      <c r="B7" s="754">
        <v>17170</v>
      </c>
      <c r="C7" s="754">
        <v>1527</v>
      </c>
      <c r="D7" s="754">
        <v>6800</v>
      </c>
      <c r="E7" s="754">
        <v>5444</v>
      </c>
      <c r="F7" s="754">
        <v>2464</v>
      </c>
      <c r="G7" s="755">
        <v>935</v>
      </c>
    </row>
    <row r="8" spans="1:9">
      <c r="A8" s="98" t="s">
        <v>400</v>
      </c>
      <c r="B8" s="752">
        <v>15717</v>
      </c>
      <c r="C8" s="752">
        <v>915</v>
      </c>
      <c r="D8" s="752">
        <v>4237</v>
      </c>
      <c r="E8" s="752">
        <v>6013</v>
      </c>
      <c r="F8" s="752">
        <v>3680</v>
      </c>
      <c r="G8" s="753">
        <v>872</v>
      </c>
    </row>
    <row r="9" spans="1:9">
      <c r="A9" s="99" t="s">
        <v>401</v>
      </c>
      <c r="B9" s="754">
        <v>15702</v>
      </c>
      <c r="C9" s="754">
        <v>552</v>
      </c>
      <c r="D9" s="754">
        <v>531</v>
      </c>
      <c r="E9" s="754">
        <v>4771</v>
      </c>
      <c r="F9" s="754">
        <v>9603</v>
      </c>
      <c r="G9" s="755">
        <v>245</v>
      </c>
    </row>
    <row r="10" spans="1:9">
      <c r="A10" s="98" t="s">
        <v>402</v>
      </c>
      <c r="B10" s="752">
        <v>22084</v>
      </c>
      <c r="C10" s="752">
        <v>1292</v>
      </c>
      <c r="D10" s="752">
        <v>9951</v>
      </c>
      <c r="E10" s="752">
        <v>8688</v>
      </c>
      <c r="F10" s="752">
        <v>1659</v>
      </c>
      <c r="G10" s="753">
        <v>494</v>
      </c>
    </row>
    <row r="11" spans="1:9">
      <c r="A11" s="99" t="s">
        <v>403</v>
      </c>
      <c r="B11" s="754">
        <v>30118</v>
      </c>
      <c r="C11" s="754">
        <v>236</v>
      </c>
      <c r="D11" s="754">
        <v>6246</v>
      </c>
      <c r="E11" s="754">
        <v>17845</v>
      </c>
      <c r="F11" s="754">
        <v>5229</v>
      </c>
      <c r="G11" s="755">
        <v>562</v>
      </c>
    </row>
    <row r="12" spans="1:9">
      <c r="A12" s="98" t="s">
        <v>404</v>
      </c>
      <c r="B12" s="752">
        <v>69633</v>
      </c>
      <c r="C12" s="752">
        <v>2386</v>
      </c>
      <c r="D12" s="752">
        <v>20442</v>
      </c>
      <c r="E12" s="752">
        <v>35883</v>
      </c>
      <c r="F12" s="752">
        <v>9682</v>
      </c>
      <c r="G12" s="753">
        <v>1240</v>
      </c>
    </row>
    <row r="13" spans="1:9">
      <c r="A13" s="99" t="s">
        <v>405</v>
      </c>
      <c r="B13" s="754">
        <v>1993</v>
      </c>
      <c r="C13" s="754">
        <v>51</v>
      </c>
      <c r="D13" s="754">
        <v>661</v>
      </c>
      <c r="E13" s="754">
        <v>985</v>
      </c>
      <c r="F13" s="754">
        <v>264</v>
      </c>
      <c r="G13" s="755">
        <v>32</v>
      </c>
    </row>
    <row r="14" spans="1:9">
      <c r="A14" s="98" t="s">
        <v>406</v>
      </c>
      <c r="B14" s="752">
        <v>50766</v>
      </c>
      <c r="C14" s="752">
        <v>669</v>
      </c>
      <c r="D14" s="752">
        <v>1234</v>
      </c>
      <c r="E14" s="752">
        <v>15481</v>
      </c>
      <c r="F14" s="752">
        <v>33043</v>
      </c>
      <c r="G14" s="753">
        <v>339</v>
      </c>
    </row>
    <row r="15" spans="1:9">
      <c r="A15" s="99" t="s">
        <v>65</v>
      </c>
      <c r="B15" s="754">
        <v>1087</v>
      </c>
      <c r="C15" s="754">
        <v>176</v>
      </c>
      <c r="D15" s="754">
        <v>620</v>
      </c>
      <c r="E15" s="754">
        <v>204</v>
      </c>
      <c r="F15" s="754">
        <v>42</v>
      </c>
      <c r="G15" s="755">
        <v>45</v>
      </c>
    </row>
    <row r="16" spans="1:9">
      <c r="A16" s="98" t="s">
        <v>67</v>
      </c>
      <c r="B16" s="752">
        <v>65809</v>
      </c>
      <c r="C16" s="752">
        <v>2357</v>
      </c>
      <c r="D16" s="752">
        <v>23816</v>
      </c>
      <c r="E16" s="752">
        <v>27372</v>
      </c>
      <c r="F16" s="752">
        <v>11330</v>
      </c>
      <c r="G16" s="753">
        <v>934</v>
      </c>
    </row>
    <row r="17" spans="1:7">
      <c r="A17" s="99" t="s">
        <v>206</v>
      </c>
      <c r="B17" s="754">
        <v>145031</v>
      </c>
      <c r="C17" s="754">
        <v>5012</v>
      </c>
      <c r="D17" s="754">
        <v>24252</v>
      </c>
      <c r="E17" s="754">
        <v>56237</v>
      </c>
      <c r="F17" s="754">
        <v>57681</v>
      </c>
      <c r="G17" s="755">
        <v>1849</v>
      </c>
    </row>
    <row r="18" spans="1:7">
      <c r="A18" s="1232" t="s">
        <v>21</v>
      </c>
      <c r="B18" s="1232"/>
      <c r="C18" s="1232"/>
      <c r="D18" s="1232"/>
      <c r="E18" s="1232"/>
      <c r="F18" s="1232"/>
      <c r="G18" s="1232"/>
    </row>
    <row r="19" spans="1:7">
      <c r="A19" s="98" t="s">
        <v>1</v>
      </c>
      <c r="B19" s="752">
        <f t="shared" ref="B19:G32" si="0">B4/$B4*100</f>
        <v>100</v>
      </c>
      <c r="C19" s="756">
        <f t="shared" si="0"/>
        <v>3.6321044680896448</v>
      </c>
      <c r="D19" s="756">
        <f t="shared" si="0"/>
        <v>24.266452579996471</v>
      </c>
      <c r="E19" s="756">
        <f t="shared" si="0"/>
        <v>41.544643082227509</v>
      </c>
      <c r="F19" s="756">
        <f t="shared" si="0"/>
        <v>28.705842200283509</v>
      </c>
      <c r="G19" s="757">
        <f t="shared" si="0"/>
        <v>1.8509576694028651</v>
      </c>
    </row>
    <row r="20" spans="1:7">
      <c r="A20" s="99" t="s">
        <v>397</v>
      </c>
      <c r="B20" s="754">
        <f t="shared" si="0"/>
        <v>100</v>
      </c>
      <c r="C20" s="758">
        <f t="shared" si="0"/>
        <v>6.3519082601684289</v>
      </c>
      <c r="D20" s="758">
        <f t="shared" si="0"/>
        <v>46.886758645404051</v>
      </c>
      <c r="E20" s="758">
        <f t="shared" si="0"/>
        <v>34.259093352445795</v>
      </c>
      <c r="F20" s="758">
        <f t="shared" si="0"/>
        <v>9.6824045869915789</v>
      </c>
      <c r="G20" s="759">
        <f t="shared" si="0"/>
        <v>2.819835154990145</v>
      </c>
    </row>
    <row r="21" spans="1:7">
      <c r="A21" s="98" t="s">
        <v>398</v>
      </c>
      <c r="B21" s="752">
        <f t="shared" si="0"/>
        <v>100</v>
      </c>
      <c r="C21" s="756">
        <f t="shared" si="0"/>
        <v>2.0071824281061219</v>
      </c>
      <c r="D21" s="756">
        <f t="shared" si="0"/>
        <v>15.06917958854152</v>
      </c>
      <c r="E21" s="756">
        <f t="shared" si="0"/>
        <v>55.727847220288972</v>
      </c>
      <c r="F21" s="756">
        <f t="shared" si="0"/>
        <v>25.138498371426188</v>
      </c>
      <c r="G21" s="757">
        <f t="shared" si="0"/>
        <v>2.0572923916372039</v>
      </c>
    </row>
    <row r="22" spans="1:7">
      <c r="A22" s="99" t="s">
        <v>399</v>
      </c>
      <c r="B22" s="754">
        <f t="shared" si="0"/>
        <v>100</v>
      </c>
      <c r="C22" s="758">
        <f t="shared" si="0"/>
        <v>8.89341875364007</v>
      </c>
      <c r="D22" s="758">
        <f t="shared" si="0"/>
        <v>39.603960396039604</v>
      </c>
      <c r="E22" s="758">
        <f t="shared" si="0"/>
        <v>31.706464764123471</v>
      </c>
      <c r="F22" s="758">
        <f t="shared" si="0"/>
        <v>14.350611531741409</v>
      </c>
      <c r="G22" s="759">
        <f t="shared" si="0"/>
        <v>5.4455445544554459</v>
      </c>
    </row>
    <row r="23" spans="1:7">
      <c r="A23" s="98" t="s">
        <v>400</v>
      </c>
      <c r="B23" s="752">
        <f t="shared" si="0"/>
        <v>100</v>
      </c>
      <c r="C23" s="756">
        <f t="shared" si="0"/>
        <v>5.8217217026150028</v>
      </c>
      <c r="D23" s="756">
        <f t="shared" si="0"/>
        <v>26.958070878666412</v>
      </c>
      <c r="E23" s="756">
        <f t="shared" si="0"/>
        <v>38.257937265381436</v>
      </c>
      <c r="F23" s="756">
        <f t="shared" si="0"/>
        <v>23.414137558058155</v>
      </c>
      <c r="G23" s="757">
        <f t="shared" si="0"/>
        <v>5.5481325952789966</v>
      </c>
    </row>
    <row r="24" spans="1:7">
      <c r="A24" s="99" t="s">
        <v>401</v>
      </c>
      <c r="B24" s="754">
        <f t="shared" si="0"/>
        <v>100</v>
      </c>
      <c r="C24" s="758">
        <f t="shared" si="0"/>
        <v>3.5154757355750861</v>
      </c>
      <c r="D24" s="758">
        <f t="shared" si="0"/>
        <v>3.3817348108521208</v>
      </c>
      <c r="E24" s="758">
        <f t="shared" si="0"/>
        <v>30.384664373965098</v>
      </c>
      <c r="F24" s="758">
        <f t="shared" si="0"/>
        <v>61.157814291173096</v>
      </c>
      <c r="G24" s="759">
        <f t="shared" si="0"/>
        <v>1.5603107884345944</v>
      </c>
    </row>
    <row r="25" spans="1:7">
      <c r="A25" s="98" t="s">
        <v>402</v>
      </c>
      <c r="B25" s="752">
        <f t="shared" si="0"/>
        <v>100</v>
      </c>
      <c r="C25" s="756">
        <f t="shared" si="0"/>
        <v>5.8503894222061215</v>
      </c>
      <c r="D25" s="756">
        <f t="shared" si="0"/>
        <v>45.059771780474549</v>
      </c>
      <c r="E25" s="756">
        <f t="shared" si="0"/>
        <v>39.340699148704942</v>
      </c>
      <c r="F25" s="756">
        <f t="shared" si="0"/>
        <v>7.5122260460061581</v>
      </c>
      <c r="G25" s="757">
        <f t="shared" si="0"/>
        <v>2.2369136026082233</v>
      </c>
    </row>
    <row r="26" spans="1:7">
      <c r="A26" s="99" t="s">
        <v>403</v>
      </c>
      <c r="B26" s="754">
        <f t="shared" si="0"/>
        <v>100</v>
      </c>
      <c r="C26" s="758">
        <f t="shared" si="0"/>
        <v>0.78358456736835114</v>
      </c>
      <c r="D26" s="758">
        <f t="shared" si="0"/>
        <v>20.738428846536955</v>
      </c>
      <c r="E26" s="758">
        <f t="shared" si="0"/>
        <v>59.250282223255205</v>
      </c>
      <c r="F26" s="758">
        <f t="shared" si="0"/>
        <v>17.361710604953849</v>
      </c>
      <c r="G26" s="759">
        <f t="shared" si="0"/>
        <v>1.8659937578856498</v>
      </c>
    </row>
    <row r="27" spans="1:7">
      <c r="A27" s="98" t="s">
        <v>404</v>
      </c>
      <c r="B27" s="752">
        <f t="shared" si="0"/>
        <v>100</v>
      </c>
      <c r="C27" s="756">
        <f t="shared" si="0"/>
        <v>3.4265362687231624</v>
      </c>
      <c r="D27" s="756">
        <f t="shared" si="0"/>
        <v>29.356770496747231</v>
      </c>
      <c r="E27" s="756">
        <f t="shared" si="0"/>
        <v>51.531601395889879</v>
      </c>
      <c r="F27" s="756">
        <f t="shared" si="0"/>
        <v>13.904326971407235</v>
      </c>
      <c r="G27" s="757">
        <f t="shared" si="0"/>
        <v>1.7807648672324903</v>
      </c>
    </row>
    <row r="28" spans="1:7">
      <c r="A28" s="99" t="s">
        <v>405</v>
      </c>
      <c r="B28" s="754">
        <f t="shared" si="0"/>
        <v>100</v>
      </c>
      <c r="C28" s="758">
        <f t="shared" si="0"/>
        <v>2.5589563472152537</v>
      </c>
      <c r="D28" s="758">
        <f t="shared" si="0"/>
        <v>33.166081284495732</v>
      </c>
      <c r="E28" s="758">
        <f t="shared" si="0"/>
        <v>49.42298043151029</v>
      </c>
      <c r="F28" s="758">
        <f t="shared" si="0"/>
        <v>13.246362267937783</v>
      </c>
      <c r="G28" s="759">
        <f t="shared" si="0"/>
        <v>1.6056196688409432</v>
      </c>
    </row>
    <row r="29" spans="1:7">
      <c r="A29" s="98" t="s">
        <v>406</v>
      </c>
      <c r="B29" s="752">
        <f t="shared" si="0"/>
        <v>100</v>
      </c>
      <c r="C29" s="756">
        <f t="shared" si="0"/>
        <v>1.3178111334357641</v>
      </c>
      <c r="D29" s="756">
        <f t="shared" si="0"/>
        <v>2.4307607453807667</v>
      </c>
      <c r="E29" s="756">
        <f t="shared" si="0"/>
        <v>30.494819367293069</v>
      </c>
      <c r="F29" s="756">
        <f t="shared" si="0"/>
        <v>65.088838986723403</v>
      </c>
      <c r="G29" s="757">
        <f t="shared" si="0"/>
        <v>0.66776976716700154</v>
      </c>
    </row>
    <row r="30" spans="1:7">
      <c r="A30" s="99" t="s">
        <v>65</v>
      </c>
      <c r="B30" s="754">
        <f t="shared" si="0"/>
        <v>100</v>
      </c>
      <c r="C30" s="758">
        <f t="shared" si="0"/>
        <v>16.191352345906161</v>
      </c>
      <c r="D30" s="758">
        <f t="shared" si="0"/>
        <v>57.03771849126035</v>
      </c>
      <c r="E30" s="758">
        <f t="shared" si="0"/>
        <v>18.767249310027598</v>
      </c>
      <c r="F30" s="758">
        <f t="shared" si="0"/>
        <v>3.863845446182153</v>
      </c>
      <c r="G30" s="759">
        <f t="shared" si="0"/>
        <v>4.1398344066237351</v>
      </c>
    </row>
    <row r="31" spans="1:7">
      <c r="A31" s="98" t="s">
        <v>67</v>
      </c>
      <c r="B31" s="752">
        <f t="shared" si="0"/>
        <v>100</v>
      </c>
      <c r="C31" s="756">
        <f t="shared" si="0"/>
        <v>3.5815769879499761</v>
      </c>
      <c r="D31" s="756">
        <f t="shared" si="0"/>
        <v>36.189578932972694</v>
      </c>
      <c r="E31" s="756">
        <f t="shared" si="0"/>
        <v>41.593095169353731</v>
      </c>
      <c r="F31" s="756">
        <f t="shared" si="0"/>
        <v>17.216490145724748</v>
      </c>
      <c r="G31" s="757">
        <f t="shared" si="0"/>
        <v>1.419258763998845</v>
      </c>
    </row>
    <row r="32" spans="1:7">
      <c r="A32" s="99" t="s">
        <v>206</v>
      </c>
      <c r="B32" s="754">
        <f t="shared" si="0"/>
        <v>100</v>
      </c>
      <c r="C32" s="758">
        <f t="shared" si="0"/>
        <v>3.4558128951741351</v>
      </c>
      <c r="D32" s="758">
        <f t="shared" si="0"/>
        <v>16.721942205459523</v>
      </c>
      <c r="E32" s="758">
        <f t="shared" si="0"/>
        <v>38.775847922168367</v>
      </c>
      <c r="F32" s="758">
        <f t="shared" si="0"/>
        <v>39.771497128200181</v>
      </c>
      <c r="G32" s="759">
        <f t="shared" si="0"/>
        <v>1.2748998489978005</v>
      </c>
    </row>
    <row r="34" spans="1:9" s="511" customFormat="1" ht="15" customHeight="1">
      <c r="A34" s="511" t="s">
        <v>389</v>
      </c>
      <c r="I34" s="374"/>
    </row>
    <row r="35" spans="1:9" s="511" customFormat="1" ht="15" customHeight="1">
      <c r="A35" s="511" t="s">
        <v>390</v>
      </c>
      <c r="I35" s="374"/>
    </row>
  </sheetData>
  <sheetProtection algorithmName="SHA-512" hashValue="IhVeBHrMrWp88rlL9IuCxqSAf0U0y1N9giCMamnSYiuyPaH+YVINJOQDu4DVwjMhPL9FdPLBaJWg2n9nzpsdDA==" saltValue="OzZ10gAponA6CDURqUgqjw==" spinCount="100000" sheet="1" objects="1" scenarios="1"/>
  <mergeCells count="4">
    <mergeCell ref="A2:A3"/>
    <mergeCell ref="B3:G3"/>
    <mergeCell ref="A18:G18"/>
    <mergeCell ref="A1:G1"/>
  </mergeCells>
  <hyperlinks>
    <hyperlink ref="I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6"/>
  <dimension ref="A1:I35"/>
  <sheetViews>
    <sheetView zoomScaleNormal="100" workbookViewId="0">
      <selection sqref="A1:J1"/>
    </sheetView>
  </sheetViews>
  <sheetFormatPr baseColWidth="10" defaultColWidth="11.109375" defaultRowHeight="9"/>
  <cols>
    <col min="1" max="1" width="19.33203125" style="223" customWidth="1"/>
    <col min="2" max="2" width="9.33203125" style="223" customWidth="1"/>
    <col min="3" max="3" width="8.6640625" style="223" customWidth="1"/>
    <col min="4" max="6" width="8.77734375" style="223" customWidth="1"/>
    <col min="7" max="7" width="11.44140625" style="223" customWidth="1"/>
    <col min="8" max="8" width="2.77734375" style="223" customWidth="1"/>
    <col min="9" max="9" width="17.21875" style="160" bestFit="1" customWidth="1"/>
    <col min="10" max="16384" width="11.109375" style="223"/>
  </cols>
  <sheetData>
    <row r="1" spans="1:9" s="272" customFormat="1" ht="32.25" customHeight="1">
      <c r="A1" s="1233" t="s">
        <v>1062</v>
      </c>
      <c r="B1" s="1233"/>
      <c r="C1" s="1233"/>
      <c r="D1" s="1233"/>
      <c r="E1" s="1233"/>
      <c r="F1" s="1233"/>
      <c r="G1" s="1233"/>
      <c r="I1" s="283" t="s">
        <v>919</v>
      </c>
    </row>
    <row r="2" spans="1:9" ht="45">
      <c r="A2" s="1229" t="s">
        <v>396</v>
      </c>
      <c r="B2" s="335" t="s">
        <v>43</v>
      </c>
      <c r="C2" s="335" t="s">
        <v>413</v>
      </c>
      <c r="D2" s="335" t="s">
        <v>414</v>
      </c>
      <c r="E2" s="335" t="s">
        <v>410</v>
      </c>
      <c r="F2" s="335" t="s">
        <v>415</v>
      </c>
      <c r="G2" s="336" t="s">
        <v>412</v>
      </c>
    </row>
    <row r="3" spans="1:9">
      <c r="A3" s="1229"/>
      <c r="B3" s="1230" t="s">
        <v>198</v>
      </c>
      <c r="C3" s="1230"/>
      <c r="D3" s="1230"/>
      <c r="E3" s="1230"/>
      <c r="F3" s="1230"/>
      <c r="G3" s="1231"/>
    </row>
    <row r="4" spans="1:9">
      <c r="A4" s="98" t="s">
        <v>1</v>
      </c>
      <c r="B4" s="752">
        <v>607567</v>
      </c>
      <c r="C4" s="752">
        <v>19381</v>
      </c>
      <c r="D4" s="752">
        <v>184814</v>
      </c>
      <c r="E4" s="752">
        <v>240523</v>
      </c>
      <c r="F4" s="752">
        <v>115804</v>
      </c>
      <c r="G4" s="753">
        <v>47045</v>
      </c>
    </row>
    <row r="5" spans="1:9">
      <c r="A5" s="99" t="s">
        <v>397</v>
      </c>
      <c r="B5" s="754">
        <v>49598</v>
      </c>
      <c r="C5" s="754">
        <v>3714</v>
      </c>
      <c r="D5" s="754">
        <v>30034</v>
      </c>
      <c r="E5" s="754">
        <v>13239</v>
      </c>
      <c r="F5" s="754">
        <v>1557</v>
      </c>
      <c r="G5" s="755">
        <v>1054</v>
      </c>
    </row>
    <row r="6" spans="1:9">
      <c r="A6" s="98" t="s">
        <v>398</v>
      </c>
      <c r="B6" s="752">
        <v>35351</v>
      </c>
      <c r="C6" s="752">
        <v>467</v>
      </c>
      <c r="D6" s="752">
        <v>6607</v>
      </c>
      <c r="E6" s="752">
        <v>20889</v>
      </c>
      <c r="F6" s="752">
        <v>5631</v>
      </c>
      <c r="G6" s="753">
        <v>1757</v>
      </c>
    </row>
    <row r="7" spans="1:9">
      <c r="A7" s="99" t="s">
        <v>399</v>
      </c>
      <c r="B7" s="754">
        <v>29405</v>
      </c>
      <c r="C7" s="754">
        <v>1534</v>
      </c>
      <c r="D7" s="754">
        <v>14292</v>
      </c>
      <c r="E7" s="754">
        <v>8739</v>
      </c>
      <c r="F7" s="754">
        <v>1496</v>
      </c>
      <c r="G7" s="755">
        <v>3344</v>
      </c>
    </row>
    <row r="8" spans="1:9">
      <c r="A8" s="98" t="s">
        <v>400</v>
      </c>
      <c r="B8" s="752">
        <v>27328</v>
      </c>
      <c r="C8" s="752">
        <v>701</v>
      </c>
      <c r="D8" s="752">
        <v>7554</v>
      </c>
      <c r="E8" s="752">
        <v>10644</v>
      </c>
      <c r="F8" s="752">
        <v>4667</v>
      </c>
      <c r="G8" s="753">
        <v>3762</v>
      </c>
    </row>
    <row r="9" spans="1:9">
      <c r="A9" s="99" t="s">
        <v>401</v>
      </c>
      <c r="B9" s="754">
        <v>13333</v>
      </c>
      <c r="C9" s="754">
        <v>131</v>
      </c>
      <c r="D9" s="754">
        <v>480</v>
      </c>
      <c r="E9" s="754">
        <v>4235</v>
      </c>
      <c r="F9" s="754">
        <v>7021</v>
      </c>
      <c r="G9" s="755">
        <v>1466</v>
      </c>
    </row>
    <row r="10" spans="1:9">
      <c r="A10" s="98" t="s">
        <v>402</v>
      </c>
      <c r="B10" s="752">
        <v>19588</v>
      </c>
      <c r="C10" s="752">
        <v>671</v>
      </c>
      <c r="D10" s="752">
        <v>8559</v>
      </c>
      <c r="E10" s="752">
        <v>6453</v>
      </c>
      <c r="F10" s="752">
        <v>808</v>
      </c>
      <c r="G10" s="753">
        <v>3097</v>
      </c>
    </row>
    <row r="11" spans="1:9">
      <c r="A11" s="99" t="s">
        <v>403</v>
      </c>
      <c r="B11" s="754">
        <v>27334</v>
      </c>
      <c r="C11" s="754">
        <v>213</v>
      </c>
      <c r="D11" s="754">
        <v>5777</v>
      </c>
      <c r="E11" s="754">
        <v>17241</v>
      </c>
      <c r="F11" s="754">
        <v>3425</v>
      </c>
      <c r="G11" s="755">
        <v>678</v>
      </c>
    </row>
    <row r="12" spans="1:9">
      <c r="A12" s="98" t="s">
        <v>404</v>
      </c>
      <c r="B12" s="752">
        <v>85247</v>
      </c>
      <c r="C12" s="752">
        <v>2868</v>
      </c>
      <c r="D12" s="752">
        <v>33593</v>
      </c>
      <c r="E12" s="752">
        <v>38280</v>
      </c>
      <c r="F12" s="752">
        <v>5326</v>
      </c>
      <c r="G12" s="753">
        <v>5180</v>
      </c>
    </row>
    <row r="13" spans="1:9">
      <c r="A13" s="99" t="s">
        <v>405</v>
      </c>
      <c r="B13" s="754">
        <v>1723</v>
      </c>
      <c r="C13" s="754">
        <v>19</v>
      </c>
      <c r="D13" s="754">
        <v>516</v>
      </c>
      <c r="E13" s="754">
        <v>808</v>
      </c>
      <c r="F13" s="754">
        <v>191</v>
      </c>
      <c r="G13" s="755">
        <v>189</v>
      </c>
    </row>
    <row r="14" spans="1:9">
      <c r="A14" s="98" t="s">
        <v>406</v>
      </c>
      <c r="B14" s="752">
        <v>61706</v>
      </c>
      <c r="C14" s="752">
        <v>242</v>
      </c>
      <c r="D14" s="752">
        <v>1812</v>
      </c>
      <c r="E14" s="752">
        <v>20251</v>
      </c>
      <c r="F14" s="752">
        <v>33580</v>
      </c>
      <c r="G14" s="753">
        <v>5821</v>
      </c>
    </row>
    <row r="15" spans="1:9">
      <c r="A15" s="99" t="s">
        <v>65</v>
      </c>
      <c r="B15" s="754">
        <v>1964</v>
      </c>
      <c r="C15" s="754">
        <v>186</v>
      </c>
      <c r="D15" s="754">
        <v>1250</v>
      </c>
      <c r="E15" s="754">
        <v>452</v>
      </c>
      <c r="F15" s="754">
        <v>20</v>
      </c>
      <c r="G15" s="755">
        <v>56</v>
      </c>
    </row>
    <row r="16" spans="1:9">
      <c r="A16" s="98" t="s">
        <v>67</v>
      </c>
      <c r="B16" s="752">
        <v>79940</v>
      </c>
      <c r="C16" s="752">
        <v>1729</v>
      </c>
      <c r="D16" s="752">
        <v>32522</v>
      </c>
      <c r="E16" s="752">
        <v>28426</v>
      </c>
      <c r="F16" s="752">
        <v>7166</v>
      </c>
      <c r="G16" s="753">
        <v>10097</v>
      </c>
    </row>
    <row r="17" spans="1:7">
      <c r="A17" s="99" t="s">
        <v>206</v>
      </c>
      <c r="B17" s="754">
        <v>175050</v>
      </c>
      <c r="C17" s="754">
        <v>6906</v>
      </c>
      <c r="D17" s="754">
        <v>41818</v>
      </c>
      <c r="E17" s="754">
        <v>70866</v>
      </c>
      <c r="F17" s="754">
        <v>44916</v>
      </c>
      <c r="G17" s="755">
        <v>10544</v>
      </c>
    </row>
    <row r="18" spans="1:7" ht="15.75" customHeight="1">
      <c r="A18" s="1232" t="s">
        <v>21</v>
      </c>
      <c r="B18" s="1232"/>
      <c r="C18" s="1232"/>
      <c r="D18" s="1232"/>
      <c r="E18" s="1232"/>
      <c r="F18" s="1232"/>
      <c r="G18" s="1232"/>
    </row>
    <row r="19" spans="1:7">
      <c r="A19" s="98" t="s">
        <v>1</v>
      </c>
      <c r="B19" s="752">
        <f t="shared" ref="B19:G32" si="0">B4/$B4*100</f>
        <v>100</v>
      </c>
      <c r="C19" s="756">
        <f t="shared" si="0"/>
        <v>3.1899362539440097</v>
      </c>
      <c r="D19" s="756">
        <f t="shared" si="0"/>
        <v>30.418702793272185</v>
      </c>
      <c r="E19" s="756">
        <f t="shared" si="0"/>
        <v>39.587897301861361</v>
      </c>
      <c r="F19" s="756">
        <f t="shared" si="0"/>
        <v>19.060284709340696</v>
      </c>
      <c r="G19" s="757">
        <f t="shared" si="0"/>
        <v>7.7431789415817516</v>
      </c>
    </row>
    <row r="20" spans="1:7">
      <c r="A20" s="99" t="s">
        <v>397</v>
      </c>
      <c r="B20" s="754">
        <f t="shared" si="0"/>
        <v>100</v>
      </c>
      <c r="C20" s="758">
        <f t="shared" si="0"/>
        <v>7.4882051695632885</v>
      </c>
      <c r="D20" s="758">
        <f t="shared" si="0"/>
        <v>60.554861083108193</v>
      </c>
      <c r="E20" s="758">
        <f t="shared" si="0"/>
        <v>26.692608572926328</v>
      </c>
      <c r="F20" s="758">
        <f t="shared" si="0"/>
        <v>3.1392394854631238</v>
      </c>
      <c r="G20" s="759">
        <f t="shared" si="0"/>
        <v>2.1250856889390701</v>
      </c>
    </row>
    <row r="21" spans="1:7">
      <c r="A21" s="98" t="s">
        <v>398</v>
      </c>
      <c r="B21" s="752">
        <f t="shared" si="0"/>
        <v>100</v>
      </c>
      <c r="C21" s="756">
        <f t="shared" si="0"/>
        <v>1.3210375944103421</v>
      </c>
      <c r="D21" s="756">
        <f t="shared" si="0"/>
        <v>18.689711747899633</v>
      </c>
      <c r="E21" s="756">
        <f t="shared" si="0"/>
        <v>59.090266187660887</v>
      </c>
      <c r="F21" s="756">
        <f t="shared" si="0"/>
        <v>15.928828038810783</v>
      </c>
      <c r="G21" s="757">
        <f t="shared" si="0"/>
        <v>4.9701564312183528</v>
      </c>
    </row>
    <row r="22" spans="1:7">
      <c r="A22" s="99" t="s">
        <v>399</v>
      </c>
      <c r="B22" s="754">
        <f t="shared" si="0"/>
        <v>100</v>
      </c>
      <c r="C22" s="758">
        <f t="shared" si="0"/>
        <v>5.2167998639687134</v>
      </c>
      <c r="D22" s="758">
        <f t="shared" si="0"/>
        <v>48.603978915150485</v>
      </c>
      <c r="E22" s="758">
        <f t="shared" si="0"/>
        <v>29.719435470158135</v>
      </c>
      <c r="F22" s="758">
        <f t="shared" si="0"/>
        <v>5.0875701411324599</v>
      </c>
      <c r="G22" s="759">
        <f t="shared" si="0"/>
        <v>11.372215609590205</v>
      </c>
    </row>
    <row r="23" spans="1:7">
      <c r="A23" s="98" t="s">
        <v>400</v>
      </c>
      <c r="B23" s="752">
        <f t="shared" si="0"/>
        <v>100</v>
      </c>
      <c r="C23" s="756">
        <f t="shared" si="0"/>
        <v>2.5651346604215459</v>
      </c>
      <c r="D23" s="756">
        <f t="shared" si="0"/>
        <v>27.641978922716625</v>
      </c>
      <c r="E23" s="756">
        <f t="shared" si="0"/>
        <v>38.949063231850118</v>
      </c>
      <c r="F23" s="756">
        <f t="shared" si="0"/>
        <v>17.077722482435597</v>
      </c>
      <c r="G23" s="757">
        <f t="shared" si="0"/>
        <v>13.766100702576111</v>
      </c>
    </row>
    <row r="24" spans="1:7">
      <c r="A24" s="99" t="s">
        <v>401</v>
      </c>
      <c r="B24" s="754">
        <f t="shared" si="0"/>
        <v>100</v>
      </c>
      <c r="C24" s="758">
        <f t="shared" si="0"/>
        <v>0.98252456311407788</v>
      </c>
      <c r="D24" s="758">
        <f t="shared" si="0"/>
        <v>3.6000900022500559</v>
      </c>
      <c r="E24" s="758">
        <f t="shared" si="0"/>
        <v>31.763294082352061</v>
      </c>
      <c r="F24" s="758">
        <f t="shared" si="0"/>
        <v>52.658816470411764</v>
      </c>
      <c r="G24" s="759">
        <f t="shared" si="0"/>
        <v>10.995274881872048</v>
      </c>
    </row>
    <row r="25" spans="1:7">
      <c r="A25" s="98" t="s">
        <v>402</v>
      </c>
      <c r="B25" s="752">
        <f t="shared" si="0"/>
        <v>100</v>
      </c>
      <c r="C25" s="756">
        <f t="shared" si="0"/>
        <v>3.4255666734735555</v>
      </c>
      <c r="D25" s="756">
        <f t="shared" si="0"/>
        <v>43.695119460894425</v>
      </c>
      <c r="E25" s="756">
        <f t="shared" si="0"/>
        <v>32.943638962630182</v>
      </c>
      <c r="F25" s="756">
        <f t="shared" si="0"/>
        <v>4.1249744741678578</v>
      </c>
      <c r="G25" s="757">
        <f t="shared" si="0"/>
        <v>15.810700428833979</v>
      </c>
    </row>
    <row r="26" spans="1:7">
      <c r="A26" s="99" t="s">
        <v>403</v>
      </c>
      <c r="B26" s="754">
        <f t="shared" si="0"/>
        <v>100</v>
      </c>
      <c r="C26" s="758">
        <f t="shared" si="0"/>
        <v>0.77924928660276582</v>
      </c>
      <c r="D26" s="758">
        <f t="shared" si="0"/>
        <v>21.134850369503184</v>
      </c>
      <c r="E26" s="758">
        <f t="shared" si="0"/>
        <v>63.075290846564712</v>
      </c>
      <c r="F26" s="758">
        <f t="shared" si="0"/>
        <v>12.530182190678277</v>
      </c>
      <c r="G26" s="759">
        <f t="shared" si="0"/>
        <v>2.4804273066510572</v>
      </c>
    </row>
    <row r="27" spans="1:7">
      <c r="A27" s="98" t="s">
        <v>404</v>
      </c>
      <c r="B27" s="752">
        <f t="shared" si="0"/>
        <v>100</v>
      </c>
      <c r="C27" s="756">
        <f t="shared" si="0"/>
        <v>3.3643412671413659</v>
      </c>
      <c r="D27" s="756">
        <f t="shared" si="0"/>
        <v>39.406665337196614</v>
      </c>
      <c r="E27" s="756">
        <f t="shared" si="0"/>
        <v>44.904806034229942</v>
      </c>
      <c r="F27" s="756">
        <f t="shared" si="0"/>
        <v>6.2477271927457858</v>
      </c>
      <c r="G27" s="757">
        <f t="shared" si="0"/>
        <v>6.076460168686288</v>
      </c>
    </row>
    <row r="28" spans="1:7">
      <c r="A28" s="99" t="s">
        <v>405</v>
      </c>
      <c r="B28" s="754">
        <f t="shared" si="0"/>
        <v>100</v>
      </c>
      <c r="C28" s="758">
        <f t="shared" si="0"/>
        <v>1.1027278003482297</v>
      </c>
      <c r="D28" s="758">
        <f t="shared" si="0"/>
        <v>29.947765525246663</v>
      </c>
      <c r="E28" s="758">
        <f t="shared" si="0"/>
        <v>46.894950667440511</v>
      </c>
      <c r="F28" s="758">
        <f t="shared" si="0"/>
        <v>11.085316308763785</v>
      </c>
      <c r="G28" s="759">
        <f t="shared" si="0"/>
        <v>10.969239698200813</v>
      </c>
    </row>
    <row r="29" spans="1:7">
      <c r="A29" s="98" t="s">
        <v>406</v>
      </c>
      <c r="B29" s="752">
        <f t="shared" si="0"/>
        <v>100</v>
      </c>
      <c r="C29" s="756">
        <f t="shared" si="0"/>
        <v>0.39218228373253822</v>
      </c>
      <c r="D29" s="756">
        <f t="shared" si="0"/>
        <v>2.9365053641461123</v>
      </c>
      <c r="E29" s="756">
        <f t="shared" si="0"/>
        <v>32.818526561436492</v>
      </c>
      <c r="F29" s="756">
        <f t="shared" si="0"/>
        <v>54.419343337762939</v>
      </c>
      <c r="G29" s="757">
        <f t="shared" si="0"/>
        <v>9.4334424529219199</v>
      </c>
    </row>
    <row r="30" spans="1:7">
      <c r="A30" s="99" t="s">
        <v>65</v>
      </c>
      <c r="B30" s="754">
        <f t="shared" si="0"/>
        <v>100</v>
      </c>
      <c r="C30" s="758">
        <f t="shared" si="0"/>
        <v>9.470468431771895</v>
      </c>
      <c r="D30" s="758">
        <f t="shared" si="0"/>
        <v>63.645621181262726</v>
      </c>
      <c r="E30" s="758">
        <f t="shared" si="0"/>
        <v>23.014256619144604</v>
      </c>
      <c r="F30" s="758">
        <f t="shared" si="0"/>
        <v>1.0183299389002036</v>
      </c>
      <c r="G30" s="759">
        <f t="shared" si="0"/>
        <v>2.8513238289205702</v>
      </c>
    </row>
    <row r="31" spans="1:7">
      <c r="A31" s="98" t="s">
        <v>67</v>
      </c>
      <c r="B31" s="752">
        <f t="shared" si="0"/>
        <v>100</v>
      </c>
      <c r="C31" s="756">
        <f t="shared" si="0"/>
        <v>2.1628721541155866</v>
      </c>
      <c r="D31" s="756">
        <f t="shared" si="0"/>
        <v>40.683012259194399</v>
      </c>
      <c r="E31" s="756">
        <f t="shared" si="0"/>
        <v>35.559169377032774</v>
      </c>
      <c r="F31" s="756">
        <f t="shared" si="0"/>
        <v>8.9642231673755326</v>
      </c>
      <c r="G31" s="757">
        <f t="shared" si="0"/>
        <v>12.63072304228171</v>
      </c>
    </row>
    <row r="32" spans="1:7">
      <c r="A32" s="99" t="s">
        <v>206</v>
      </c>
      <c r="B32" s="754">
        <f t="shared" si="0"/>
        <v>100</v>
      </c>
      <c r="C32" s="758">
        <f t="shared" si="0"/>
        <v>3.9451585261353901</v>
      </c>
      <c r="D32" s="758">
        <f t="shared" si="0"/>
        <v>23.889174521565266</v>
      </c>
      <c r="E32" s="758">
        <f t="shared" si="0"/>
        <v>40.483290488431876</v>
      </c>
      <c r="F32" s="758">
        <f t="shared" si="0"/>
        <v>25.658954584404459</v>
      </c>
      <c r="G32" s="759">
        <f t="shared" si="0"/>
        <v>6.0234218794630108</v>
      </c>
    </row>
    <row r="34" spans="1:9" s="511" customFormat="1" ht="15" customHeight="1">
      <c r="A34" s="511" t="s">
        <v>389</v>
      </c>
      <c r="I34" s="374"/>
    </row>
    <row r="35" spans="1:9" s="511" customFormat="1" ht="15" customHeight="1">
      <c r="A35" s="511" t="s">
        <v>390</v>
      </c>
      <c r="I35" s="374"/>
    </row>
  </sheetData>
  <sheetProtection algorithmName="SHA-512" hashValue="IrbYPj7lCMZWIwSX3YFSL2/MhckH3pKRKdLDNE7aIRiotl08kYpD9V54oL0F5BtSodpKI6DEHjjCz327CvwEsA==" saltValue="DwKhDKiIBj4OzOLkfwx/xg==" spinCount="100000" sheet="1" objects="1" scenarios="1"/>
  <mergeCells count="4">
    <mergeCell ref="A2:A3"/>
    <mergeCell ref="B3:G3"/>
    <mergeCell ref="A18:G18"/>
    <mergeCell ref="A1:G1"/>
  </mergeCells>
  <hyperlinks>
    <hyperlink ref="I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7"/>
  <dimension ref="A1:G16"/>
  <sheetViews>
    <sheetView zoomScaleNormal="100" workbookViewId="0">
      <selection sqref="A1:J1"/>
    </sheetView>
  </sheetViews>
  <sheetFormatPr baseColWidth="10" defaultColWidth="11.109375" defaultRowHeight="9"/>
  <cols>
    <col min="1" max="1" width="15.109375" style="434" customWidth="1"/>
    <col min="2" max="4" width="19.77734375" style="434" customWidth="1"/>
    <col min="5" max="5" width="2.77734375" style="434" customWidth="1"/>
    <col min="6" max="6" width="17.21875" style="160" bestFit="1" customWidth="1"/>
    <col min="7" max="16384" width="11.109375" style="434"/>
  </cols>
  <sheetData>
    <row r="1" spans="1:7" s="273" customFormat="1" ht="32.25" customHeight="1">
      <c r="A1" s="1233" t="s">
        <v>1063</v>
      </c>
      <c r="B1" s="1233"/>
      <c r="C1" s="1233"/>
      <c r="D1" s="1233"/>
      <c r="F1" s="283" t="s">
        <v>919</v>
      </c>
    </row>
    <row r="2" spans="1:7" ht="43.15" customHeight="1">
      <c r="A2" s="1234" t="s">
        <v>416</v>
      </c>
      <c r="B2" s="1241" t="s">
        <v>417</v>
      </c>
      <c r="C2" s="1241"/>
      <c r="D2" s="1237"/>
    </row>
    <row r="3" spans="1:7">
      <c r="A3" s="1236"/>
      <c r="B3" s="993" t="s">
        <v>198</v>
      </c>
      <c r="C3" s="993" t="s">
        <v>21</v>
      </c>
      <c r="D3" s="994" t="s">
        <v>418</v>
      </c>
    </row>
    <row r="4" spans="1:7">
      <c r="A4" s="98" t="s">
        <v>419</v>
      </c>
      <c r="B4" s="752">
        <v>1651</v>
      </c>
      <c r="C4" s="756">
        <v>0.30425904487093719</v>
      </c>
      <c r="D4" s="753">
        <v>99.984098635003562</v>
      </c>
    </row>
    <row r="5" spans="1:7">
      <c r="A5" s="99" t="s">
        <v>420</v>
      </c>
      <c r="B5" s="754">
        <v>3354</v>
      </c>
      <c r="C5" s="758">
        <v>0.65040461217152523</v>
      </c>
      <c r="D5" s="759">
        <v>99.67983959013263</v>
      </c>
    </row>
    <row r="6" spans="1:7">
      <c r="A6" s="98" t="s">
        <v>421</v>
      </c>
      <c r="B6" s="752">
        <v>15565</v>
      </c>
      <c r="C6" s="756">
        <v>3.0183505630440646</v>
      </c>
      <c r="D6" s="757">
        <v>99.029434977961103</v>
      </c>
    </row>
    <row r="7" spans="1:7">
      <c r="A7" s="99" t="s">
        <v>422</v>
      </c>
      <c r="B7" s="754">
        <v>31649</v>
      </c>
      <c r="C7" s="758">
        <v>6.1373451313704841</v>
      </c>
      <c r="D7" s="759">
        <v>96.011084414917036</v>
      </c>
    </row>
    <row r="8" spans="1:7">
      <c r="A8" s="98" t="s">
        <v>423</v>
      </c>
      <c r="B8" s="752">
        <v>63223</v>
      </c>
      <c r="C8" s="756">
        <v>12.260146331341785</v>
      </c>
      <c r="D8" s="757">
        <v>89.873739283546556</v>
      </c>
    </row>
    <row r="9" spans="1:7">
      <c r="A9" s="99" t="s">
        <v>424</v>
      </c>
      <c r="B9" s="754">
        <v>60641</v>
      </c>
      <c r="C9" s="758">
        <v>11.759447253039196</v>
      </c>
      <c r="D9" s="759">
        <v>77.613592952204769</v>
      </c>
    </row>
    <row r="10" spans="1:7">
      <c r="A10" s="98" t="s">
        <v>425</v>
      </c>
      <c r="B10" s="752">
        <v>81256</v>
      </c>
      <c r="C10" s="756">
        <v>15.757089196961676</v>
      </c>
      <c r="D10" s="757">
        <v>65.854145699165571</v>
      </c>
    </row>
    <row r="11" spans="1:7">
      <c r="A11" s="99" t="s">
        <v>426</v>
      </c>
      <c r="B11" s="754">
        <v>27192</v>
      </c>
      <c r="C11" s="758">
        <v>5.2730477680882872</v>
      </c>
      <c r="D11" s="759">
        <v>50.097056502203898</v>
      </c>
    </row>
    <row r="12" spans="1:7">
      <c r="A12" s="98" t="s">
        <v>427</v>
      </c>
      <c r="B12" s="752">
        <v>86143</v>
      </c>
      <c r="C12" s="756">
        <v>16.704771766932531</v>
      </c>
      <c r="D12" s="757">
        <v>44.824008734115608</v>
      </c>
    </row>
    <row r="13" spans="1:7">
      <c r="A13" s="99" t="s">
        <v>428</v>
      </c>
      <c r="B13" s="754">
        <v>145005</v>
      </c>
      <c r="C13" s="758">
        <v>28.119236967183074</v>
      </c>
      <c r="D13" s="759">
        <v>28.119236967183074</v>
      </c>
    </row>
    <row r="14" spans="1:7" s="435" customFormat="1">
      <c r="A14" s="337"/>
      <c r="B14" s="337"/>
      <c r="C14" s="337"/>
      <c r="D14" s="337"/>
      <c r="E14" s="224"/>
      <c r="F14" s="160"/>
      <c r="G14" s="224"/>
    </row>
    <row r="15" spans="1:7" s="435" customFormat="1" ht="25.15" customHeight="1">
      <c r="A15" s="1240" t="s">
        <v>429</v>
      </c>
      <c r="B15" s="1240"/>
      <c r="C15" s="1240"/>
      <c r="D15" s="1240"/>
      <c r="E15" s="224"/>
      <c r="F15" s="160"/>
      <c r="G15" s="224"/>
    </row>
    <row r="16" spans="1:7" ht="15" customHeight="1">
      <c r="A16" s="1240" t="s">
        <v>390</v>
      </c>
      <c r="B16" s="1240"/>
      <c r="C16" s="1240"/>
      <c r="D16" s="1240"/>
    </row>
  </sheetData>
  <sheetProtection algorithmName="SHA-512" hashValue="lKi1+Nb3f5H9Rv0WLPOvm4tKLjLR6N/iBF+Ej3T9HIOoA0TTUiibRr3YAl/wTIO/oNbezjg3O94tufZMGCQzcg==" saltValue="l0hAcBepmS03EcEYAXqDlQ==" spinCount="100000" sheet="1" objects="1" scenarios="1"/>
  <mergeCells count="5">
    <mergeCell ref="A16:D16"/>
    <mergeCell ref="A2:A3"/>
    <mergeCell ref="B2:D2"/>
    <mergeCell ref="A1:D1"/>
    <mergeCell ref="A15:D15"/>
  </mergeCells>
  <hyperlinks>
    <hyperlink ref="F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T40"/>
  <sheetViews>
    <sheetView zoomScaleNormal="100" workbookViewId="0">
      <selection sqref="A1:J1"/>
    </sheetView>
  </sheetViews>
  <sheetFormatPr baseColWidth="10" defaultColWidth="11.109375" defaultRowHeight="9"/>
  <cols>
    <col min="1" max="1" width="5.77734375" style="368" customWidth="1"/>
    <col min="2" max="3" width="7.77734375" style="368" customWidth="1"/>
    <col min="4" max="12" width="7.77734375" style="160" customWidth="1"/>
    <col min="13" max="13" width="2.77734375" style="160" customWidth="1"/>
    <col min="14" max="14" width="17.21875" style="160" bestFit="1" customWidth="1"/>
    <col min="15" max="20" width="7.77734375" style="160" customWidth="1"/>
    <col min="21" max="16384" width="11.109375" style="160"/>
  </cols>
  <sheetData>
    <row r="1" spans="1:14" s="262" customFormat="1" ht="32.25" customHeight="1">
      <c r="A1" s="1047" t="s">
        <v>154</v>
      </c>
      <c r="B1" s="1047"/>
      <c r="C1" s="1047"/>
      <c r="D1" s="1047"/>
      <c r="E1" s="1047"/>
      <c r="F1" s="1047"/>
      <c r="G1" s="1047"/>
      <c r="H1" s="1047"/>
      <c r="I1" s="1047"/>
      <c r="J1" s="1047"/>
      <c r="K1" s="1047"/>
      <c r="L1" s="1047"/>
      <c r="N1" s="283" t="s">
        <v>919</v>
      </c>
    </row>
    <row r="2" spans="1:14">
      <c r="A2" s="1041" t="s">
        <v>22</v>
      </c>
      <c r="B2" s="310">
        <v>2007</v>
      </c>
      <c r="C2" s="310">
        <v>2008</v>
      </c>
      <c r="D2" s="310">
        <v>2009</v>
      </c>
      <c r="E2" s="310">
        <v>2010</v>
      </c>
      <c r="F2" s="310">
        <v>2011</v>
      </c>
      <c r="G2" s="310">
        <v>2012</v>
      </c>
      <c r="H2" s="310">
        <v>2013</v>
      </c>
      <c r="I2" s="310">
        <v>2014</v>
      </c>
      <c r="J2" s="310">
        <v>2015</v>
      </c>
      <c r="K2" s="310">
        <v>2016</v>
      </c>
      <c r="L2" s="309">
        <v>2017</v>
      </c>
    </row>
    <row r="3" spans="1:14">
      <c r="A3" s="1041"/>
      <c r="B3" s="1042" t="s">
        <v>24</v>
      </c>
      <c r="C3" s="1043"/>
      <c r="D3" s="1043"/>
      <c r="E3" s="1043"/>
      <c r="F3" s="1043"/>
      <c r="G3" s="1043"/>
      <c r="H3" s="1043"/>
      <c r="I3" s="1043"/>
      <c r="J3" s="1043"/>
      <c r="K3" s="1043"/>
      <c r="L3" s="1043"/>
    </row>
    <row r="4" spans="1:14">
      <c r="A4" s="7" t="s">
        <v>4</v>
      </c>
      <c r="B4" s="535">
        <v>3.2605352199323283</v>
      </c>
      <c r="C4" s="535">
        <v>1.0823155595273557</v>
      </c>
      <c r="D4" s="535">
        <v>-5.6188605108055008</v>
      </c>
      <c r="E4" s="535">
        <v>4.0799333888426315</v>
      </c>
      <c r="F4" s="535">
        <v>3.66</v>
      </c>
      <c r="G4" s="535">
        <v>0.49199305421570522</v>
      </c>
      <c r="H4" s="535">
        <v>0.48958433330133438</v>
      </c>
      <c r="I4" s="535">
        <v>1.9296904852884982</v>
      </c>
      <c r="J4" s="535">
        <v>1.7432052483598874</v>
      </c>
      <c r="K4" s="535">
        <v>1.9436256448047162</v>
      </c>
      <c r="L4" s="541">
        <v>2.2228246137164542</v>
      </c>
    </row>
    <row r="5" spans="1:14">
      <c r="A5" s="8" t="s">
        <v>5</v>
      </c>
      <c r="B5" s="536">
        <v>3.8829374343200662</v>
      </c>
      <c r="C5" s="536">
        <v>0.36861579698188046</v>
      </c>
      <c r="D5" s="536">
        <v>-9.0795232692700374</v>
      </c>
      <c r="E5" s="536">
        <v>7.6542501966554477</v>
      </c>
      <c r="F5" s="536">
        <v>4.7309665362183848</v>
      </c>
      <c r="G5" s="536">
        <v>0.37284440127678442</v>
      </c>
      <c r="H5" s="536">
        <v>0.68932824526471059</v>
      </c>
      <c r="I5" s="536">
        <v>2.003939378928723</v>
      </c>
      <c r="J5" s="536">
        <v>3.2627037425734238</v>
      </c>
      <c r="K5" s="536">
        <v>1.2444336818211097</v>
      </c>
      <c r="L5" s="542">
        <v>2.286803935547149</v>
      </c>
    </row>
    <row r="6" spans="1:14">
      <c r="A6" s="7" t="s">
        <v>6</v>
      </c>
      <c r="B6" s="535">
        <v>3.3447820425235286</v>
      </c>
      <c r="C6" s="535">
        <v>0.20538869747973723</v>
      </c>
      <c r="D6" s="535">
        <v>-4.4871245177796935</v>
      </c>
      <c r="E6" s="535">
        <v>4.8513604287684551</v>
      </c>
      <c r="F6" s="535">
        <v>5.871768391935885</v>
      </c>
      <c r="G6" s="535">
        <v>1.0956794933541849</v>
      </c>
      <c r="H6" s="535">
        <v>1.1659306503414066</v>
      </c>
      <c r="I6" s="535">
        <v>2.2331815486359834</v>
      </c>
      <c r="J6" s="535">
        <v>2.2155511759395785</v>
      </c>
      <c r="K6" s="535">
        <v>1.6665373851352649</v>
      </c>
      <c r="L6" s="541">
        <v>2.8477168781086037</v>
      </c>
    </row>
    <row r="7" spans="1:14">
      <c r="A7" s="8" t="s">
        <v>7</v>
      </c>
      <c r="B7" s="536">
        <v>3.3027707676841005</v>
      </c>
      <c r="C7" s="536">
        <v>4.0421305184298042</v>
      </c>
      <c r="D7" s="536">
        <v>-1.3925810319088465</v>
      </c>
      <c r="E7" s="536">
        <v>2.9644005361898156</v>
      </c>
      <c r="F7" s="536">
        <v>3.6148002575882989</v>
      </c>
      <c r="G7" s="536">
        <v>-1.762024902187968E-2</v>
      </c>
      <c r="H7" s="536">
        <v>7.3123585072958804E-3</v>
      </c>
      <c r="I7" s="536">
        <v>2.3418684773251552</v>
      </c>
      <c r="J7" s="536">
        <v>3.3060702903709847</v>
      </c>
      <c r="K7" s="536">
        <v>3.1948593094803011</v>
      </c>
      <c r="L7" s="542">
        <v>3.1461871080649302</v>
      </c>
    </row>
    <row r="8" spans="1:14">
      <c r="A8" s="7" t="s">
        <v>8</v>
      </c>
      <c r="B8" s="535">
        <v>1.7955139355681666</v>
      </c>
      <c r="C8" s="535">
        <v>2.1086928082551926</v>
      </c>
      <c r="D8" s="535">
        <v>-2.7986201911953721</v>
      </c>
      <c r="E8" s="535">
        <v>2.8288592540711823</v>
      </c>
      <c r="F8" s="535">
        <v>0.84630323945811581</v>
      </c>
      <c r="G8" s="535">
        <v>0.71856222504948597</v>
      </c>
      <c r="H8" s="535">
        <v>0.66016172831691833</v>
      </c>
      <c r="I8" s="535">
        <v>2.9774836625813892</v>
      </c>
      <c r="J8" s="535">
        <v>1.1690508382104809</v>
      </c>
      <c r="K8" s="535">
        <v>1.178883728025407</v>
      </c>
      <c r="L8" s="541">
        <v>1.3650054599053203</v>
      </c>
    </row>
    <row r="9" spans="1:14">
      <c r="A9" s="8" t="s">
        <v>9</v>
      </c>
      <c r="B9" s="536">
        <v>1.7992825255071712</v>
      </c>
      <c r="C9" s="536">
        <v>0.29128162411989816</v>
      </c>
      <c r="D9" s="536">
        <v>-9.2706303786219308</v>
      </c>
      <c r="E9" s="536">
        <v>4.6210358869870651</v>
      </c>
      <c r="F9" s="536">
        <v>2.3980562873342492</v>
      </c>
      <c r="G9" s="536">
        <v>2.6898436075566572</v>
      </c>
      <c r="H9" s="536">
        <v>-0.9043787626525206</v>
      </c>
      <c r="I9" s="536">
        <v>1.140323301145665</v>
      </c>
      <c r="J9" s="536">
        <v>1.1435784200166019</v>
      </c>
      <c r="K9" s="536">
        <v>1.7110596941580152</v>
      </c>
      <c r="L9" s="542">
        <v>3.3157394398424915</v>
      </c>
    </row>
    <row r="10" spans="1:14">
      <c r="A10" s="7" t="s">
        <v>10</v>
      </c>
      <c r="B10" s="535">
        <v>2.0540161757700188</v>
      </c>
      <c r="C10" s="535">
        <v>3.2513754750235835</v>
      </c>
      <c r="D10" s="535">
        <v>-4.6587135595503213</v>
      </c>
      <c r="E10" s="535">
        <v>1.326719904944015</v>
      </c>
      <c r="F10" s="535">
        <v>0.7000532809213954</v>
      </c>
      <c r="G10" s="535">
        <v>0.37732576613767282</v>
      </c>
      <c r="H10" s="535">
        <v>3.01177032653107</v>
      </c>
      <c r="I10" s="535">
        <v>0.16198758663155391</v>
      </c>
      <c r="J10" s="535">
        <v>1.7390887888562876</v>
      </c>
      <c r="K10" s="535">
        <v>1.5389081774842974</v>
      </c>
      <c r="L10" s="541">
        <v>2.3929472816677242</v>
      </c>
    </row>
    <row r="11" spans="1:14">
      <c r="A11" s="8" t="s">
        <v>11</v>
      </c>
      <c r="B11" s="536">
        <v>2.7741052292552091</v>
      </c>
      <c r="C11" s="536">
        <v>0.82948922893430554</v>
      </c>
      <c r="D11" s="536">
        <v>-7.5850819657356556</v>
      </c>
      <c r="E11" s="536">
        <v>3.1059087143044564</v>
      </c>
      <c r="F11" s="536">
        <v>2.9165544015841762</v>
      </c>
      <c r="G11" s="536">
        <v>-0.3603118384115529</v>
      </c>
      <c r="H11" s="536">
        <v>0.61949440550030188</v>
      </c>
      <c r="I11" s="536">
        <v>1.6226593394186959</v>
      </c>
      <c r="J11" s="536">
        <v>0.10303717245465696</v>
      </c>
      <c r="K11" s="536">
        <v>2.3214499645543678</v>
      </c>
      <c r="L11" s="542">
        <v>2.2444972736521582</v>
      </c>
    </row>
    <row r="12" spans="1:14">
      <c r="A12" s="7" t="s">
        <v>12</v>
      </c>
      <c r="B12" s="535">
        <v>4.3709219876071366</v>
      </c>
      <c r="C12" s="535">
        <v>1.6402663851932091</v>
      </c>
      <c r="D12" s="535">
        <v>-0.74004076019242104</v>
      </c>
      <c r="E12" s="535">
        <v>-0.1536266556147437</v>
      </c>
      <c r="F12" s="535">
        <v>1.8766211005758171</v>
      </c>
      <c r="G12" s="535">
        <v>-0.35272383249991568</v>
      </c>
      <c r="H12" s="535">
        <v>0.47914031395847906</v>
      </c>
      <c r="I12" s="535">
        <v>1.3604882640221467</v>
      </c>
      <c r="J12" s="535">
        <v>1.2412258576822661</v>
      </c>
      <c r="K12" s="535">
        <v>0.39845566898971035</v>
      </c>
      <c r="L12" s="541">
        <v>1.8487017884787167</v>
      </c>
    </row>
    <row r="13" spans="1:14">
      <c r="A13" s="8" t="s">
        <v>13</v>
      </c>
      <c r="B13" s="536">
        <v>2.9921427191983532</v>
      </c>
      <c r="C13" s="536">
        <v>1.8378418031612709</v>
      </c>
      <c r="D13" s="536">
        <v>-5.0568367131986403</v>
      </c>
      <c r="E13" s="536">
        <v>5.0342513269461495</v>
      </c>
      <c r="F13" s="536">
        <v>4.4279618846789734</v>
      </c>
      <c r="G13" s="536">
        <v>0.56653173608771024</v>
      </c>
      <c r="H13" s="536">
        <v>-0.50887525125488065</v>
      </c>
      <c r="I13" s="536">
        <v>1.9182487653288471</v>
      </c>
      <c r="J13" s="536">
        <v>0.55379920205922406</v>
      </c>
      <c r="K13" s="536">
        <v>5.4905549593717211</v>
      </c>
      <c r="L13" s="542">
        <v>2.4742324201819641</v>
      </c>
    </row>
    <row r="14" spans="1:14">
      <c r="A14" s="7" t="s">
        <v>14</v>
      </c>
      <c r="B14" s="535">
        <v>3.9968590120833567</v>
      </c>
      <c r="C14" s="535">
        <v>1.4167450968515765</v>
      </c>
      <c r="D14" s="535">
        <v>-5.3491356727291919</v>
      </c>
      <c r="E14" s="535">
        <v>2.507020886547088</v>
      </c>
      <c r="F14" s="535">
        <v>2.7073341516878671</v>
      </c>
      <c r="G14" s="535">
        <v>-2.5588287962399588E-2</v>
      </c>
      <c r="H14" s="535">
        <v>0.32875100531377571</v>
      </c>
      <c r="I14" s="535">
        <v>1.7083689646324742</v>
      </c>
      <c r="J14" s="535">
        <v>1.1221818344692294</v>
      </c>
      <c r="K14" s="535">
        <v>1.5936856875987628</v>
      </c>
      <c r="L14" s="541">
        <v>1.746833240482601</v>
      </c>
    </row>
    <row r="15" spans="1:14">
      <c r="A15" s="8" t="s">
        <v>15</v>
      </c>
      <c r="B15" s="536">
        <v>2.7317983072644991</v>
      </c>
      <c r="C15" s="536">
        <v>0.62286219925333575</v>
      </c>
      <c r="D15" s="536">
        <v>-4.6894459018253354</v>
      </c>
      <c r="E15" s="536">
        <v>4.9426611698949152</v>
      </c>
      <c r="F15" s="536">
        <v>3.2759556028258929</v>
      </c>
      <c r="G15" s="536">
        <v>1.1228285627593073</v>
      </c>
      <c r="H15" s="536">
        <v>-0.16467631082822545</v>
      </c>
      <c r="I15" s="536">
        <v>1.9696321309849858</v>
      </c>
      <c r="J15" s="536">
        <v>2.4545736424553763</v>
      </c>
      <c r="K15" s="536">
        <v>0.84914495943005552</v>
      </c>
      <c r="L15" s="542">
        <v>2.4927982998172404</v>
      </c>
    </row>
    <row r="16" spans="1:14">
      <c r="A16" s="7" t="s">
        <v>16</v>
      </c>
      <c r="B16" s="535">
        <v>2.3033502437011588</v>
      </c>
      <c r="C16" s="535">
        <v>0.2946063793980172</v>
      </c>
      <c r="D16" s="535">
        <v>-10.63137029407218</v>
      </c>
      <c r="E16" s="535">
        <v>5.1829711309911257</v>
      </c>
      <c r="F16" s="535">
        <v>4.6024870091771284</v>
      </c>
      <c r="G16" s="535">
        <v>-1.3459784087904745</v>
      </c>
      <c r="H16" s="535">
        <v>-2.3287112533376426</v>
      </c>
      <c r="I16" s="535">
        <v>2.9933098370646123</v>
      </c>
      <c r="J16" s="535">
        <v>0.43935901500395197</v>
      </c>
      <c r="K16" s="535">
        <v>-1.2051685172590878</v>
      </c>
      <c r="L16" s="541">
        <v>1.1883916137569088</v>
      </c>
    </row>
    <row r="17" spans="1:12">
      <c r="A17" s="8" t="s">
        <v>17</v>
      </c>
      <c r="B17" s="536">
        <v>3.1312629691749079</v>
      </c>
      <c r="C17" s="536">
        <v>-3.2939034578391119E-2</v>
      </c>
      <c r="D17" s="536">
        <v>-4.1569164286073175</v>
      </c>
      <c r="E17" s="536">
        <v>3.1210812410351685</v>
      </c>
      <c r="F17" s="536">
        <v>3.2647265631789009</v>
      </c>
      <c r="G17" s="536">
        <v>0.62074759049284201</v>
      </c>
      <c r="H17" s="536">
        <v>0.1112294469933322</v>
      </c>
      <c r="I17" s="536">
        <v>2.9831827750323368</v>
      </c>
      <c r="J17" s="536">
        <v>2.6665188349178957</v>
      </c>
      <c r="K17" s="536">
        <v>2.1121432406610134</v>
      </c>
      <c r="L17" s="542">
        <v>1.3581179988632088</v>
      </c>
    </row>
    <row r="18" spans="1:12">
      <c r="A18" s="7" t="s">
        <v>18</v>
      </c>
      <c r="B18" s="535">
        <v>2.3567724037610001</v>
      </c>
      <c r="C18" s="535">
        <v>0.20047661773085831</v>
      </c>
      <c r="D18" s="535">
        <v>-5.5092811044487462</v>
      </c>
      <c r="E18" s="535">
        <v>4.2845942526025871</v>
      </c>
      <c r="F18" s="535">
        <v>-0.88255430465257911</v>
      </c>
      <c r="G18" s="535">
        <v>2.4359386277180066</v>
      </c>
      <c r="H18" s="535">
        <v>-0.65871939254731093</v>
      </c>
      <c r="I18" s="535">
        <v>0.66633428607312628</v>
      </c>
      <c r="J18" s="535">
        <v>1.6049548845691866</v>
      </c>
      <c r="K18" s="535">
        <v>0.86473858375240797</v>
      </c>
      <c r="L18" s="541">
        <v>0.76222115971208226</v>
      </c>
    </row>
    <row r="19" spans="1:12">
      <c r="A19" s="8" t="s">
        <v>19</v>
      </c>
      <c r="B19" s="536">
        <v>1.515892739937176</v>
      </c>
      <c r="C19" s="536">
        <v>2.6631210582757516</v>
      </c>
      <c r="D19" s="536">
        <v>-3.6608792903444289</v>
      </c>
      <c r="E19" s="536">
        <v>0.9188119875423113</v>
      </c>
      <c r="F19" s="536">
        <v>2.4865933440597678</v>
      </c>
      <c r="G19" s="536">
        <v>3.063256125607511</v>
      </c>
      <c r="H19" s="536">
        <v>-0.35361873099701235</v>
      </c>
      <c r="I19" s="536">
        <v>1.6476499057708014</v>
      </c>
      <c r="J19" s="536">
        <v>1.3459055717455921</v>
      </c>
      <c r="K19" s="536">
        <v>2.154068925992894</v>
      </c>
      <c r="L19" s="542">
        <v>2.0707877734350926</v>
      </c>
    </row>
    <row r="20" spans="1:12">
      <c r="A20" s="7" t="s">
        <v>20</v>
      </c>
      <c r="B20" s="535">
        <v>2.6775549291440242</v>
      </c>
      <c r="C20" s="535">
        <v>-0.2372130863291341</v>
      </c>
      <c r="D20" s="535">
        <v>-5.1173444897858138</v>
      </c>
      <c r="E20" s="535">
        <v>4.7313676919773417</v>
      </c>
      <c r="F20" s="535">
        <v>4.310800079751985</v>
      </c>
      <c r="G20" s="535">
        <v>-0.31063631014938065</v>
      </c>
      <c r="H20" s="535">
        <v>1.3745916462470011</v>
      </c>
      <c r="I20" s="535">
        <v>3.6337501583198435</v>
      </c>
      <c r="J20" s="535">
        <v>1.4979649035656422</v>
      </c>
      <c r="K20" s="535">
        <v>1.2650579225539047</v>
      </c>
      <c r="L20" s="541">
        <v>1.6376637400794993</v>
      </c>
    </row>
    <row r="21" spans="1:12" ht="15" customHeight="1">
      <c r="A21" s="1043" t="s">
        <v>124</v>
      </c>
      <c r="B21" s="1043"/>
      <c r="C21" s="1043"/>
      <c r="D21" s="1043"/>
      <c r="E21" s="1043"/>
      <c r="F21" s="1043"/>
      <c r="G21" s="1043"/>
      <c r="H21" s="1043"/>
      <c r="I21" s="1043"/>
      <c r="J21" s="1043"/>
      <c r="K21" s="1043"/>
      <c r="L21" s="1043"/>
    </row>
    <row r="22" spans="1:12">
      <c r="A22" s="7" t="s">
        <v>4</v>
      </c>
      <c r="B22" s="587">
        <v>100</v>
      </c>
      <c r="C22" s="535">
        <v>101.08231555952736</v>
      </c>
      <c r="D22" s="535">
        <v>95.402641247145269</v>
      </c>
      <c r="E22" s="535">
        <v>99.295005461225301</v>
      </c>
      <c r="F22" s="535">
        <v>102.92920266110615</v>
      </c>
      <c r="G22" s="535">
        <v>103.43560718895839</v>
      </c>
      <c r="H22" s="535">
        <v>103.94201171681063</v>
      </c>
      <c r="I22" s="535">
        <v>105.94777082712739</v>
      </c>
      <c r="J22" s="535">
        <v>107.79465792870619</v>
      </c>
      <c r="K22" s="535">
        <v>109.88978254393805</v>
      </c>
      <c r="L22" s="541">
        <v>112.3324396782842</v>
      </c>
    </row>
    <row r="23" spans="1:12">
      <c r="A23" s="8" t="s">
        <v>5</v>
      </c>
      <c r="B23" s="588">
        <v>100</v>
      </c>
      <c r="C23" s="536">
        <v>100.36861579698189</v>
      </c>
      <c r="D23" s="536">
        <v>91.255623970650674</v>
      </c>
      <c r="E23" s="536">
        <v>98.240557747883358</v>
      </c>
      <c r="F23" s="536">
        <v>102.88828565993002</v>
      </c>
      <c r="G23" s="536">
        <v>103.27189887258274</v>
      </c>
      <c r="H23" s="536">
        <v>103.98378124093266</v>
      </c>
      <c r="I23" s="536">
        <v>106.06755318091882</v>
      </c>
      <c r="J23" s="536">
        <v>109.52822320820871</v>
      </c>
      <c r="K23" s="536">
        <v>110.89122930891186</v>
      </c>
      <c r="L23" s="542">
        <v>113.42709430492467</v>
      </c>
    </row>
    <row r="24" spans="1:12">
      <c r="A24" s="7" t="s">
        <v>6</v>
      </c>
      <c r="B24" s="587">
        <v>100</v>
      </c>
      <c r="C24" s="535">
        <v>100.20538869747975</v>
      </c>
      <c r="D24" s="535">
        <v>95.70904813309869</v>
      </c>
      <c r="E24" s="535">
        <v>100.3522390209788</v>
      </c>
      <c r="F24" s="535">
        <v>106.24469007241258</v>
      </c>
      <c r="G24" s="535">
        <v>107.40879135431372</v>
      </c>
      <c r="H24" s="535">
        <v>108.66110337387491</v>
      </c>
      <c r="I24" s="535">
        <v>111.08770308496456</v>
      </c>
      <c r="J24" s="535">
        <v>113.54890799698777</v>
      </c>
      <c r="K24" s="535">
        <v>115.44124299917041</v>
      </c>
      <c r="L24" s="541">
        <v>118.72868276035616</v>
      </c>
    </row>
    <row r="25" spans="1:12">
      <c r="A25" s="8" t="s">
        <v>7</v>
      </c>
      <c r="B25" s="588">
        <v>100</v>
      </c>
      <c r="C25" s="536">
        <v>104.04213051842981</v>
      </c>
      <c r="D25" s="536">
        <v>102.59325954363632</v>
      </c>
      <c r="E25" s="536">
        <v>105.6345346796425</v>
      </c>
      <c r="F25" s="536">
        <v>109.45301211134441</v>
      </c>
      <c r="G25" s="536">
        <v>109.43372621804845</v>
      </c>
      <c r="H25" s="536">
        <v>109.44172840443741</v>
      </c>
      <c r="I25" s="536">
        <v>112.00470974298075</v>
      </c>
      <c r="J25" s="536">
        <v>115.70766417560968</v>
      </c>
      <c r="K25" s="536">
        <v>119.40436125630633</v>
      </c>
      <c r="L25" s="542">
        <v>123.16104587661953</v>
      </c>
    </row>
    <row r="26" spans="1:12">
      <c r="A26" s="7" t="s">
        <v>8</v>
      </c>
      <c r="B26" s="587">
        <v>100</v>
      </c>
      <c r="C26" s="535">
        <v>102.10869280825519</v>
      </c>
      <c r="D26" s="535">
        <v>99.251058314357707</v>
      </c>
      <c r="E26" s="535">
        <v>102.05873106224701</v>
      </c>
      <c r="F26" s="535">
        <v>102.92245740937665</v>
      </c>
      <c r="G26" s="535">
        <v>103.66201930941308</v>
      </c>
      <c r="H26" s="535">
        <v>104.34635628769432</v>
      </c>
      <c r="I26" s="535">
        <v>107.4532519986594</v>
      </c>
      <c r="J26" s="535">
        <v>108.70943514183415</v>
      </c>
      <c r="K26" s="535">
        <v>109.99099298354957</v>
      </c>
      <c r="L26" s="541">
        <v>111.49237604317911</v>
      </c>
    </row>
    <row r="27" spans="1:12">
      <c r="A27" s="8" t="s">
        <v>9</v>
      </c>
      <c r="B27" s="588">
        <v>100</v>
      </c>
      <c r="C27" s="536">
        <v>100.29128162411989</v>
      </c>
      <c r="D27" s="536">
        <v>90.993647602764966</v>
      </c>
      <c r="E27" s="536">
        <v>95.198496713367277</v>
      </c>
      <c r="F27" s="536">
        <v>97.481410249249876</v>
      </c>
      <c r="G27" s="536">
        <v>100.10350773139541</v>
      </c>
      <c r="H27" s="536">
        <v>99.198192866802444</v>
      </c>
      <c r="I27" s="536">
        <v>100.329372974378</v>
      </c>
      <c r="J27" s="536">
        <v>101.47671803265095</v>
      </c>
      <c r="K27" s="536">
        <v>103.21304525386202</v>
      </c>
      <c r="L27" s="542">
        <v>106.6353209024068</v>
      </c>
    </row>
    <row r="28" spans="1:12">
      <c r="A28" s="7" t="s">
        <v>10</v>
      </c>
      <c r="B28" s="587">
        <v>100</v>
      </c>
      <c r="C28" s="535">
        <v>103.25137547502359</v>
      </c>
      <c r="D28" s="535">
        <v>98.441189645346455</v>
      </c>
      <c r="E28" s="535">
        <v>99.747228503034961</v>
      </c>
      <c r="F28" s="535">
        <v>100.44551224879862</v>
      </c>
      <c r="G28" s="535">
        <v>100.82451904744231</v>
      </c>
      <c r="H28" s="535">
        <v>103.86112199398083</v>
      </c>
      <c r="I28" s="535">
        <v>104.02936411894733</v>
      </c>
      <c r="J28" s="535">
        <v>105.83852712745843</v>
      </c>
      <c r="K28" s="535">
        <v>107.46728487635183</v>
      </c>
      <c r="L28" s="541">
        <v>110.03892034848259</v>
      </c>
    </row>
    <row r="29" spans="1:12">
      <c r="A29" s="8" t="s">
        <v>11</v>
      </c>
      <c r="B29" s="588">
        <v>100</v>
      </c>
      <c r="C29" s="536">
        <v>100.82948922893431</v>
      </c>
      <c r="D29" s="536">
        <v>93.181489825287045</v>
      </c>
      <c r="E29" s="536">
        <v>96.075621837889344</v>
      </c>
      <c r="F29" s="536">
        <v>98.877719615451682</v>
      </c>
      <c r="G29" s="536">
        <v>98.521451486125827</v>
      </c>
      <c r="H29" s="536">
        <v>99.131786366300076</v>
      </c>
      <c r="I29" s="536">
        <v>100.74035755610544</v>
      </c>
      <c r="J29" s="536">
        <v>100.84415757205196</v>
      </c>
      <c r="K29" s="536">
        <v>103.1852042322635</v>
      </c>
      <c r="L29" s="542">
        <v>105.50119332806908</v>
      </c>
    </row>
    <row r="30" spans="1:12">
      <c r="A30" s="7" t="s">
        <v>12</v>
      </c>
      <c r="B30" s="587">
        <v>100</v>
      </c>
      <c r="C30" s="535">
        <v>101.64026638519321</v>
      </c>
      <c r="D30" s="535">
        <v>100.88808698517464</v>
      </c>
      <c r="E30" s="535">
        <v>100.73309599122561</v>
      </c>
      <c r="F30" s="535">
        <v>102.62347452586025</v>
      </c>
      <c r="G30" s="535">
        <v>102.26149707346806</v>
      </c>
      <c r="H30" s="535">
        <v>102.75147313160453</v>
      </c>
      <c r="I30" s="535">
        <v>104.14939486466989</v>
      </c>
      <c r="J30" s="535">
        <v>105.44212408434979</v>
      </c>
      <c r="K30" s="535">
        <v>105.86226420526704</v>
      </c>
      <c r="L30" s="541">
        <v>107.81934177695388</v>
      </c>
    </row>
    <row r="31" spans="1:12">
      <c r="A31" s="8" t="s">
        <v>13</v>
      </c>
      <c r="B31" s="588">
        <v>100</v>
      </c>
      <c r="C31" s="536">
        <v>101.83784180316127</v>
      </c>
      <c r="D31" s="536">
        <v>96.68806843092986</v>
      </c>
      <c r="E31" s="536">
        <v>101.55558879891255</v>
      </c>
      <c r="F31" s="536">
        <v>106.05243156268972</v>
      </c>
      <c r="G31" s="536">
        <v>106.65325224438506</v>
      </c>
      <c r="H31" s="536">
        <v>106.11052023905494</v>
      </c>
      <c r="I31" s="536">
        <v>108.14598398342461</v>
      </c>
      <c r="J31" s="536">
        <v>108.74489557978391</v>
      </c>
      <c r="K31" s="536">
        <v>114.71559383710334</v>
      </c>
      <c r="L31" s="542">
        <v>117.55392425082522</v>
      </c>
    </row>
    <row r="32" spans="1:12">
      <c r="A32" s="7" t="s">
        <v>14</v>
      </c>
      <c r="B32" s="587">
        <v>100</v>
      </c>
      <c r="C32" s="535">
        <v>101.41674509685157</v>
      </c>
      <c r="D32" s="535">
        <v>95.99182580675506</v>
      </c>
      <c r="E32" s="535">
        <v>98.398360929108307</v>
      </c>
      <c r="F32" s="535">
        <v>101.06233335924315</v>
      </c>
      <c r="G32" s="535">
        <v>101.03647323836168</v>
      </c>
      <c r="H32" s="535">
        <v>101.36863165986638</v>
      </c>
      <c r="I32" s="535">
        <v>103.10038190301614</v>
      </c>
      <c r="J32" s="535">
        <v>104.2573556600002</v>
      </c>
      <c r="K32" s="535">
        <v>105.91889021542256</v>
      </c>
      <c r="L32" s="541">
        <v>107.76911659765582</v>
      </c>
    </row>
    <row r="33" spans="1:20">
      <c r="A33" s="8" t="s">
        <v>15</v>
      </c>
      <c r="B33" s="588">
        <v>100</v>
      </c>
      <c r="C33" s="536">
        <v>100.62286219925333</v>
      </c>
      <c r="D33" s="536">
        <v>95.904207511551093</v>
      </c>
      <c r="E33" s="536">
        <v>100.64442753651998</v>
      </c>
      <c r="F33" s="536">
        <v>103.94149429933466</v>
      </c>
      <c r="G33" s="536">
        <v>105.10857908588643</v>
      </c>
      <c r="H33" s="536">
        <v>104.93549015548382</v>
      </c>
      <c r="I33" s="536">
        <v>107.00233328639281</v>
      </c>
      <c r="J33" s="536">
        <v>109.62878435605288</v>
      </c>
      <c r="K33" s="536">
        <v>110.55969165249674</v>
      </c>
      <c r="L33" s="542">
        <v>113.31572176629335</v>
      </c>
    </row>
    <row r="34" spans="1:20">
      <c r="A34" s="7" t="s">
        <v>16</v>
      </c>
      <c r="B34" s="587">
        <v>100</v>
      </c>
      <c r="C34" s="535">
        <v>100.29460637939802</v>
      </c>
      <c r="D34" s="535">
        <v>89.631915390222076</v>
      </c>
      <c r="E34" s="535">
        <v>94.277511689051678</v>
      </c>
      <c r="F34" s="535">
        <v>98.616621917115737</v>
      </c>
      <c r="G34" s="535">
        <v>97.289263478632833</v>
      </c>
      <c r="H34" s="535">
        <v>95.023677451716594</v>
      </c>
      <c r="I34" s="535">
        <v>97.868030536419369</v>
      </c>
      <c r="J34" s="535">
        <v>98.298022551387959</v>
      </c>
      <c r="K34" s="535">
        <v>97.113365730510395</v>
      </c>
      <c r="L34" s="541">
        <v>98.267452824688846</v>
      </c>
    </row>
    <row r="35" spans="1:20">
      <c r="A35" s="8" t="s">
        <v>17</v>
      </c>
      <c r="B35" s="588">
        <v>100</v>
      </c>
      <c r="C35" s="536">
        <v>99.967060965421609</v>
      </c>
      <c r="D35" s="536">
        <v>95.811513784954101</v>
      </c>
      <c r="E35" s="536">
        <v>98.801868968448119</v>
      </c>
      <c r="F35" s="536">
        <v>102.02747982957827</v>
      </c>
      <c r="G35" s="536">
        <v>102.66081295226094</v>
      </c>
      <c r="H35" s="536">
        <v>102.77500200678659</v>
      </c>
      <c r="I35" s="536">
        <v>105.84096816369218</v>
      </c>
      <c r="J35" s="536">
        <v>108.66323751483648</v>
      </c>
      <c r="K35" s="536">
        <v>110.95836074108954</v>
      </c>
      <c r="L35" s="542">
        <v>112.46530620955784</v>
      </c>
    </row>
    <row r="36" spans="1:20">
      <c r="A36" s="7" t="s">
        <v>18</v>
      </c>
      <c r="B36" s="587">
        <v>100</v>
      </c>
      <c r="C36" s="535">
        <v>100.20047661773086</v>
      </c>
      <c r="D36" s="535">
        <v>94.680150692862625</v>
      </c>
      <c r="E36" s="535">
        <v>98.736810987804489</v>
      </c>
      <c r="F36" s="535">
        <v>97.865405012154937</v>
      </c>
      <c r="G36" s="535">
        <v>100.24934621601869</v>
      </c>
      <c r="H36" s="535">
        <v>99.588984331591888</v>
      </c>
      <c r="I36" s="535">
        <v>100.25257987934528</v>
      </c>
      <c r="J36" s="535">
        <v>101.86158855702544</v>
      </c>
      <c r="K36" s="535">
        <v>102.74242501530117</v>
      </c>
      <c r="L36" s="541">
        <v>103.5255495187691</v>
      </c>
    </row>
    <row r="37" spans="1:20">
      <c r="A37" s="8" t="s">
        <v>19</v>
      </c>
      <c r="B37" s="588">
        <v>100</v>
      </c>
      <c r="C37" s="536">
        <v>102.66312105827575</v>
      </c>
      <c r="D37" s="536">
        <v>98.904748120632092</v>
      </c>
      <c r="E37" s="536">
        <v>99.813496802612988</v>
      </c>
      <c r="F37" s="536">
        <v>102.29545257058007</v>
      </c>
      <c r="G37" s="536">
        <v>105.42902428766629</v>
      </c>
      <c r="H37" s="536">
        <v>105.05620750987772</v>
      </c>
      <c r="I37" s="536">
        <v>106.7871660139206</v>
      </c>
      <c r="J37" s="536">
        <v>108.22442043121116</v>
      </c>
      <c r="K37" s="536">
        <v>110.55564904205579</v>
      </c>
      <c r="L37" s="542">
        <v>112.84502190526051</v>
      </c>
    </row>
    <row r="38" spans="1:20">
      <c r="A38" s="7" t="s">
        <v>20</v>
      </c>
      <c r="B38" s="587">
        <v>100</v>
      </c>
      <c r="C38" s="535">
        <v>99.762786913670865</v>
      </c>
      <c r="D38" s="535">
        <v>94.657581434687373</v>
      </c>
      <c r="E38" s="535">
        <v>99.136179660695319</v>
      </c>
      <c r="F38" s="535">
        <v>103.40974217257164</v>
      </c>
      <c r="G38" s="535">
        <v>103.08851396515178</v>
      </c>
      <c r="H38" s="535">
        <v>104.50556006635692</v>
      </c>
      <c r="I38" s="535">
        <v>108.30303102072119</v>
      </c>
      <c r="J38" s="535">
        <v>109.9253724149094</v>
      </c>
      <c r="K38" s="535">
        <v>111.31599204754112</v>
      </c>
      <c r="L38" s="541">
        <v>113.13897368621348</v>
      </c>
    </row>
    <row r="39" spans="1:20">
      <c r="A39" s="369"/>
      <c r="B39" s="369"/>
      <c r="C39" s="369"/>
    </row>
    <row r="40" spans="1:20" s="374" customFormat="1" ht="25.15" customHeight="1">
      <c r="A40" s="1045" t="s">
        <v>125</v>
      </c>
      <c r="B40" s="1045"/>
      <c r="C40" s="1045"/>
      <c r="D40" s="1045"/>
      <c r="E40" s="1045"/>
      <c r="F40" s="1045"/>
      <c r="G40" s="1045"/>
      <c r="H40" s="1045"/>
      <c r="I40" s="1045"/>
      <c r="J40" s="1045"/>
      <c r="K40" s="1045"/>
      <c r="L40" s="1045"/>
      <c r="M40" s="367"/>
      <c r="O40" s="367"/>
      <c r="P40" s="367"/>
      <c r="Q40" s="367"/>
      <c r="R40" s="367"/>
      <c r="S40" s="367"/>
      <c r="T40" s="367"/>
    </row>
  </sheetData>
  <sheetProtection algorithmName="SHA-512" hashValue="hdEPJgjxIVHtE2WlnUkwOwaNybsaRvjvOUUYbIkRFJCFYhm4srDD7Rya0uNRr37ZlltuA+Qgg4d/bSkAl36NCw==" saltValue="cFp7W49Cq/xhco8DM4FpJg==" spinCount="100000" sheet="1" objects="1" scenarios="1"/>
  <mergeCells count="5">
    <mergeCell ref="A2:A3"/>
    <mergeCell ref="B3:L3"/>
    <mergeCell ref="A21:L21"/>
    <mergeCell ref="A40:L40"/>
    <mergeCell ref="A1:L1"/>
  </mergeCells>
  <hyperlinks>
    <hyperlink ref="N1" location="Inhalt!A1" display="Zurück zum Inhaltsverzeichnis"/>
  </hyperlinks>
  <pageMargins left="0.75000000000000011" right="0.75000000000000011" top="1" bottom="1" header="0.5" footer="0.5"/>
  <pageSetup paperSize="9" orientation="landscape"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8"/>
  <dimension ref="A1:J36"/>
  <sheetViews>
    <sheetView zoomScaleNormal="100" workbookViewId="0">
      <selection sqref="A1:J1"/>
    </sheetView>
  </sheetViews>
  <sheetFormatPr baseColWidth="10" defaultColWidth="11.109375" defaultRowHeight="9"/>
  <cols>
    <col min="1" max="1" width="19.33203125" style="223" customWidth="1"/>
    <col min="2" max="7" width="8.44140625" style="223" customWidth="1"/>
    <col min="8" max="8" width="2.77734375" style="223" customWidth="1"/>
    <col min="9" max="9" width="17.21875" style="160" bestFit="1" customWidth="1"/>
    <col min="10" max="16384" width="11.109375" style="223"/>
  </cols>
  <sheetData>
    <row r="1" spans="1:10" s="272" customFormat="1" ht="32.25" customHeight="1">
      <c r="A1" s="1233" t="s">
        <v>1064</v>
      </c>
      <c r="B1" s="1233"/>
      <c r="C1" s="1233"/>
      <c r="D1" s="1233"/>
      <c r="E1" s="1233"/>
      <c r="F1" s="1233"/>
      <c r="G1" s="1233"/>
      <c r="I1" s="283" t="s">
        <v>919</v>
      </c>
    </row>
    <row r="2" spans="1:10" ht="18">
      <c r="A2" s="1229" t="s">
        <v>396</v>
      </c>
      <c r="B2" s="335" t="s">
        <v>43</v>
      </c>
      <c r="C2" s="335" t="s">
        <v>190</v>
      </c>
      <c r="D2" s="335" t="s">
        <v>1034</v>
      </c>
      <c r="E2" s="335" t="s">
        <v>43</v>
      </c>
      <c r="F2" s="335" t="s">
        <v>190</v>
      </c>
      <c r="G2" s="336" t="s">
        <v>1034</v>
      </c>
      <c r="H2" s="408"/>
      <c r="J2" s="408"/>
    </row>
    <row r="3" spans="1:10">
      <c r="A3" s="1229"/>
      <c r="B3" s="1230">
        <v>2008</v>
      </c>
      <c r="C3" s="1230"/>
      <c r="D3" s="1230"/>
      <c r="E3" s="1230">
        <v>2017</v>
      </c>
      <c r="F3" s="1230"/>
      <c r="G3" s="1231"/>
      <c r="H3" s="408"/>
      <c r="J3" s="408"/>
    </row>
    <row r="4" spans="1:10">
      <c r="A4" s="1229"/>
      <c r="B4" s="1230" t="s">
        <v>198</v>
      </c>
      <c r="C4" s="1230"/>
      <c r="D4" s="1230"/>
      <c r="E4" s="1230"/>
      <c r="F4" s="1230"/>
      <c r="G4" s="1231"/>
      <c r="H4" s="408"/>
      <c r="J4" s="408"/>
    </row>
    <row r="5" spans="1:10">
      <c r="A5" s="98" t="s">
        <v>1</v>
      </c>
      <c r="B5" s="752">
        <v>606656</v>
      </c>
      <c r="C5" s="752">
        <v>576488</v>
      </c>
      <c r="D5" s="752">
        <v>30168</v>
      </c>
      <c r="E5" s="752">
        <v>514386</v>
      </c>
      <c r="F5" s="752">
        <v>460888</v>
      </c>
      <c r="G5" s="753">
        <v>53498</v>
      </c>
      <c r="H5" s="408"/>
      <c r="J5" s="408"/>
    </row>
    <row r="6" spans="1:10">
      <c r="A6" s="99" t="s">
        <v>397</v>
      </c>
      <c r="B6" s="754">
        <v>49423</v>
      </c>
      <c r="C6" s="754">
        <v>47003</v>
      </c>
      <c r="D6" s="754">
        <v>2420</v>
      </c>
      <c r="E6" s="754">
        <v>44451</v>
      </c>
      <c r="F6" s="754">
        <v>38251</v>
      </c>
      <c r="G6" s="755">
        <v>6200</v>
      </c>
      <c r="H6" s="408"/>
      <c r="J6" s="408"/>
    </row>
    <row r="7" spans="1:10">
      <c r="A7" s="98" t="s">
        <v>398</v>
      </c>
      <c r="B7" s="752">
        <v>35310</v>
      </c>
      <c r="C7" s="752">
        <v>34147</v>
      </c>
      <c r="D7" s="752">
        <v>1163</v>
      </c>
      <c r="E7" s="752">
        <v>35826</v>
      </c>
      <c r="F7" s="752">
        <v>32421</v>
      </c>
      <c r="G7" s="753">
        <v>3405</v>
      </c>
      <c r="H7" s="408"/>
      <c r="J7" s="408"/>
    </row>
    <row r="8" spans="1:10">
      <c r="A8" s="99" t="s">
        <v>399</v>
      </c>
      <c r="B8" s="754">
        <v>29372</v>
      </c>
      <c r="C8" s="754">
        <v>28292</v>
      </c>
      <c r="D8" s="754">
        <v>1080</v>
      </c>
      <c r="E8" s="754">
        <v>17090</v>
      </c>
      <c r="F8" s="754">
        <v>13717</v>
      </c>
      <c r="G8" s="755">
        <v>3373</v>
      </c>
      <c r="H8" s="408"/>
      <c r="J8" s="408"/>
    </row>
    <row r="9" spans="1:10">
      <c r="A9" s="98" t="s">
        <v>400</v>
      </c>
      <c r="B9" s="752">
        <v>27320</v>
      </c>
      <c r="C9" s="752">
        <v>25651</v>
      </c>
      <c r="D9" s="752">
        <v>1669</v>
      </c>
      <c r="E9" s="752">
        <v>15691</v>
      </c>
      <c r="F9" s="752">
        <v>12225</v>
      </c>
      <c r="G9" s="753">
        <v>3466</v>
      </c>
      <c r="H9" s="408"/>
      <c r="J9" s="408"/>
    </row>
    <row r="10" spans="1:10">
      <c r="A10" s="99" t="s">
        <v>401</v>
      </c>
      <c r="B10" s="754">
        <v>13331</v>
      </c>
      <c r="C10" s="754">
        <v>12983</v>
      </c>
      <c r="D10" s="754">
        <v>348</v>
      </c>
      <c r="E10" s="754">
        <v>15693</v>
      </c>
      <c r="F10" s="754">
        <v>14703</v>
      </c>
      <c r="G10" s="755">
        <v>990</v>
      </c>
      <c r="H10" s="408"/>
      <c r="J10" s="408"/>
    </row>
    <row r="11" spans="1:10">
      <c r="A11" s="98" t="s">
        <v>402</v>
      </c>
      <c r="B11" s="752">
        <v>19579</v>
      </c>
      <c r="C11" s="752">
        <v>18506</v>
      </c>
      <c r="D11" s="752">
        <v>1073</v>
      </c>
      <c r="E11" s="752">
        <v>22072</v>
      </c>
      <c r="F11" s="752">
        <v>19485</v>
      </c>
      <c r="G11" s="753">
        <v>2587</v>
      </c>
      <c r="H11" s="408"/>
      <c r="J11" s="408"/>
    </row>
    <row r="12" spans="1:10">
      <c r="A12" s="99" t="s">
        <v>403</v>
      </c>
      <c r="B12" s="754">
        <v>27211</v>
      </c>
      <c r="C12" s="754">
        <v>24862</v>
      </c>
      <c r="D12" s="754">
        <v>2349</v>
      </c>
      <c r="E12" s="754">
        <v>30050</v>
      </c>
      <c r="F12" s="754">
        <v>25365</v>
      </c>
      <c r="G12" s="755">
        <v>4685</v>
      </c>
      <c r="H12" s="408"/>
      <c r="J12" s="408"/>
    </row>
    <row r="13" spans="1:10">
      <c r="A13" s="98" t="s">
        <v>404</v>
      </c>
      <c r="B13" s="752">
        <v>85119</v>
      </c>
      <c r="C13" s="752">
        <v>81209</v>
      </c>
      <c r="D13" s="752">
        <v>3910</v>
      </c>
      <c r="E13" s="752">
        <v>69445</v>
      </c>
      <c r="F13" s="752">
        <v>62236</v>
      </c>
      <c r="G13" s="753">
        <v>7209</v>
      </c>
      <c r="H13" s="408"/>
      <c r="J13" s="408"/>
    </row>
    <row r="14" spans="1:10">
      <c r="A14" s="99" t="s">
        <v>405</v>
      </c>
      <c r="B14" s="754">
        <v>1722</v>
      </c>
      <c r="C14" s="754">
        <v>1653</v>
      </c>
      <c r="D14" s="754">
        <v>69</v>
      </c>
      <c r="E14" s="754">
        <v>1993</v>
      </c>
      <c r="F14" s="754">
        <v>1803</v>
      </c>
      <c r="G14" s="755">
        <v>190</v>
      </c>
      <c r="H14" s="408"/>
      <c r="J14" s="408"/>
    </row>
    <row r="15" spans="1:10">
      <c r="A15" s="98" t="s">
        <v>406</v>
      </c>
      <c r="B15" s="752">
        <v>61690</v>
      </c>
      <c r="C15" s="752">
        <v>59829</v>
      </c>
      <c r="D15" s="752">
        <v>1861</v>
      </c>
      <c r="E15" s="752">
        <v>50752</v>
      </c>
      <c r="F15" s="752">
        <v>48266</v>
      </c>
      <c r="G15" s="753">
        <v>2486</v>
      </c>
      <c r="H15" s="408"/>
      <c r="J15" s="408"/>
    </row>
    <row r="16" spans="1:10">
      <c r="A16" s="99" t="s">
        <v>65</v>
      </c>
      <c r="B16" s="754">
        <v>1955</v>
      </c>
      <c r="C16" s="754">
        <v>1810</v>
      </c>
      <c r="D16" s="754">
        <v>145</v>
      </c>
      <c r="E16" s="754">
        <v>1074</v>
      </c>
      <c r="F16" s="754">
        <v>875</v>
      </c>
      <c r="G16" s="755">
        <v>199</v>
      </c>
      <c r="H16" s="408"/>
      <c r="J16" s="408"/>
    </row>
    <row r="17" spans="1:10">
      <c r="A17" s="98" t="s">
        <v>67</v>
      </c>
      <c r="B17" s="752">
        <v>79847</v>
      </c>
      <c r="C17" s="752">
        <v>73631</v>
      </c>
      <c r="D17" s="752">
        <v>6216</v>
      </c>
      <c r="E17" s="752">
        <v>65644</v>
      </c>
      <c r="F17" s="752">
        <v>58264</v>
      </c>
      <c r="G17" s="753">
        <v>7380</v>
      </c>
      <c r="H17" s="408"/>
      <c r="J17" s="408"/>
    </row>
    <row r="18" spans="1:10">
      <c r="A18" s="99" t="s">
        <v>206</v>
      </c>
      <c r="B18" s="754">
        <v>174777</v>
      </c>
      <c r="C18" s="754">
        <v>166912</v>
      </c>
      <c r="D18" s="754">
        <v>7865</v>
      </c>
      <c r="E18" s="754">
        <v>144605</v>
      </c>
      <c r="F18" s="754">
        <v>133277</v>
      </c>
      <c r="G18" s="755">
        <v>11328</v>
      </c>
      <c r="H18" s="408"/>
      <c r="J18" s="408"/>
    </row>
    <row r="19" spans="1:10" ht="15.75" customHeight="1">
      <c r="A19" s="1229" t="s">
        <v>21</v>
      </c>
      <c r="B19" s="1230"/>
      <c r="C19" s="1230"/>
      <c r="D19" s="1230"/>
      <c r="E19" s="1230"/>
      <c r="F19" s="1230"/>
      <c r="G19" s="1231"/>
      <c r="H19" s="408"/>
      <c r="J19" s="408"/>
    </row>
    <row r="20" spans="1:10">
      <c r="A20" s="98" t="s">
        <v>1</v>
      </c>
      <c r="B20" s="752">
        <f t="shared" ref="B20:G33" si="0">B5/$B5*100</f>
        <v>100</v>
      </c>
      <c r="C20" s="756">
        <f t="shared" si="0"/>
        <v>95.027165312796711</v>
      </c>
      <c r="D20" s="756">
        <f t="shared" si="0"/>
        <v>4.9728346872032914</v>
      </c>
      <c r="E20" s="756">
        <f t="shared" si="0"/>
        <v>84.790391918978798</v>
      </c>
      <c r="F20" s="756">
        <f t="shared" si="0"/>
        <v>75.971885219959916</v>
      </c>
      <c r="G20" s="757">
        <f t="shared" si="0"/>
        <v>8.8185066990188847</v>
      </c>
    </row>
    <row r="21" spans="1:10">
      <c r="A21" s="99" t="s">
        <v>397</v>
      </c>
      <c r="B21" s="754">
        <f t="shared" si="0"/>
        <v>100</v>
      </c>
      <c r="C21" s="758">
        <f t="shared" si="0"/>
        <v>95.103494324504794</v>
      </c>
      <c r="D21" s="758">
        <f t="shared" si="0"/>
        <v>4.8965056754952148</v>
      </c>
      <c r="E21" s="758">
        <f t="shared" si="0"/>
        <v>89.939906521255281</v>
      </c>
      <c r="F21" s="758">
        <f t="shared" si="0"/>
        <v>77.395139914614646</v>
      </c>
      <c r="G21" s="759">
        <f t="shared" si="0"/>
        <v>12.544766606640634</v>
      </c>
    </row>
    <row r="22" spans="1:10">
      <c r="A22" s="98" t="s">
        <v>398</v>
      </c>
      <c r="B22" s="752">
        <f t="shared" si="0"/>
        <v>100</v>
      </c>
      <c r="C22" s="756">
        <f t="shared" si="0"/>
        <v>96.706315491362218</v>
      </c>
      <c r="D22" s="756">
        <f t="shared" si="0"/>
        <v>3.2936845086377802</v>
      </c>
      <c r="E22" s="756">
        <f t="shared" si="0"/>
        <v>101.46134239592183</v>
      </c>
      <c r="F22" s="756">
        <f t="shared" si="0"/>
        <v>91.818181818181827</v>
      </c>
      <c r="G22" s="757">
        <f t="shared" si="0"/>
        <v>9.6431605777400176</v>
      </c>
    </row>
    <row r="23" spans="1:10">
      <c r="A23" s="99" t="s">
        <v>399</v>
      </c>
      <c r="B23" s="754">
        <f t="shared" si="0"/>
        <v>100</v>
      </c>
      <c r="C23" s="758">
        <f t="shared" si="0"/>
        <v>96.323028734849515</v>
      </c>
      <c r="D23" s="758">
        <f t="shared" si="0"/>
        <v>3.6769712651504833</v>
      </c>
      <c r="E23" s="758">
        <f t="shared" si="0"/>
        <v>58.184665667983118</v>
      </c>
      <c r="F23" s="758">
        <f t="shared" si="0"/>
        <v>46.70093967043443</v>
      </c>
      <c r="G23" s="759">
        <f t="shared" si="0"/>
        <v>11.483725997548685</v>
      </c>
    </row>
    <row r="24" spans="1:10">
      <c r="A24" s="98" t="s">
        <v>400</v>
      </c>
      <c r="B24" s="752">
        <f t="shared" si="0"/>
        <v>100</v>
      </c>
      <c r="C24" s="756">
        <f t="shared" si="0"/>
        <v>93.890922401171309</v>
      </c>
      <c r="D24" s="756">
        <f t="shared" si="0"/>
        <v>6.1090775988286969</v>
      </c>
      <c r="E24" s="756">
        <f t="shared" si="0"/>
        <v>57.434114202049777</v>
      </c>
      <c r="F24" s="756">
        <f t="shared" si="0"/>
        <v>44.747437774524158</v>
      </c>
      <c r="G24" s="757">
        <f t="shared" si="0"/>
        <v>12.686676427525622</v>
      </c>
    </row>
    <row r="25" spans="1:10">
      <c r="A25" s="99" t="s">
        <v>401</v>
      </c>
      <c r="B25" s="754">
        <f t="shared" si="0"/>
        <v>100</v>
      </c>
      <c r="C25" s="758">
        <f t="shared" si="0"/>
        <v>97.389543170054765</v>
      </c>
      <c r="D25" s="758">
        <f t="shared" si="0"/>
        <v>2.6104568299452406</v>
      </c>
      <c r="E25" s="758">
        <f t="shared" si="0"/>
        <v>117.71810066761684</v>
      </c>
      <c r="F25" s="758">
        <f t="shared" si="0"/>
        <v>110.29180106518641</v>
      </c>
      <c r="G25" s="759">
        <f t="shared" si="0"/>
        <v>7.4262996024304249</v>
      </c>
    </row>
    <row r="26" spans="1:10">
      <c r="A26" s="98" t="s">
        <v>402</v>
      </c>
      <c r="B26" s="752">
        <f t="shared" si="0"/>
        <v>100</v>
      </c>
      <c r="C26" s="756">
        <f t="shared" si="0"/>
        <v>94.519638388068856</v>
      </c>
      <c r="D26" s="756">
        <f t="shared" si="0"/>
        <v>5.4803616119311505</v>
      </c>
      <c r="E26" s="756">
        <f t="shared" si="0"/>
        <v>112.73303028755299</v>
      </c>
      <c r="F26" s="756">
        <f t="shared" si="0"/>
        <v>99.519893763726444</v>
      </c>
      <c r="G26" s="757">
        <f t="shared" si="0"/>
        <v>13.213136523826549</v>
      </c>
    </row>
    <row r="27" spans="1:10">
      <c r="A27" s="99" t="s">
        <v>403</v>
      </c>
      <c r="B27" s="754">
        <f t="shared" si="0"/>
        <v>100</v>
      </c>
      <c r="C27" s="758">
        <f t="shared" si="0"/>
        <v>91.367461688287818</v>
      </c>
      <c r="D27" s="758">
        <f t="shared" si="0"/>
        <v>8.6325383117121746</v>
      </c>
      <c r="E27" s="758">
        <f t="shared" si="0"/>
        <v>110.43328065855719</v>
      </c>
      <c r="F27" s="758">
        <f t="shared" si="0"/>
        <v>93.215978832089959</v>
      </c>
      <c r="G27" s="759">
        <f t="shared" si="0"/>
        <v>17.217301826467239</v>
      </c>
    </row>
    <row r="28" spans="1:10">
      <c r="A28" s="98" t="s">
        <v>404</v>
      </c>
      <c r="B28" s="752">
        <f t="shared" si="0"/>
        <v>100</v>
      </c>
      <c r="C28" s="756">
        <f t="shared" si="0"/>
        <v>95.406430996604755</v>
      </c>
      <c r="D28" s="756">
        <f t="shared" si="0"/>
        <v>4.5935690033952463</v>
      </c>
      <c r="E28" s="756">
        <f t="shared" si="0"/>
        <v>81.585779908128615</v>
      </c>
      <c r="F28" s="756">
        <f t="shared" si="0"/>
        <v>73.116460484733139</v>
      </c>
      <c r="G28" s="757">
        <f t="shared" si="0"/>
        <v>8.4693194233954809</v>
      </c>
    </row>
    <row r="29" spans="1:10">
      <c r="A29" s="99" t="s">
        <v>405</v>
      </c>
      <c r="B29" s="754">
        <f t="shared" si="0"/>
        <v>100</v>
      </c>
      <c r="C29" s="758">
        <f t="shared" si="0"/>
        <v>95.99303135888502</v>
      </c>
      <c r="D29" s="758">
        <f t="shared" si="0"/>
        <v>4.0069686411149821</v>
      </c>
      <c r="E29" s="758">
        <f t="shared" si="0"/>
        <v>115.73751451800231</v>
      </c>
      <c r="F29" s="758">
        <f t="shared" si="0"/>
        <v>104.70383275261324</v>
      </c>
      <c r="G29" s="759">
        <f t="shared" si="0"/>
        <v>11.033681765389082</v>
      </c>
    </row>
    <row r="30" spans="1:10">
      <c r="A30" s="98" t="s">
        <v>406</v>
      </c>
      <c r="B30" s="752">
        <f t="shared" si="0"/>
        <v>100</v>
      </c>
      <c r="C30" s="756">
        <f t="shared" si="0"/>
        <v>96.983303614848438</v>
      </c>
      <c r="D30" s="756">
        <f t="shared" si="0"/>
        <v>3.0166963851515645</v>
      </c>
      <c r="E30" s="756">
        <f t="shared" si="0"/>
        <v>82.269411573999037</v>
      </c>
      <c r="F30" s="756">
        <f t="shared" si="0"/>
        <v>78.239585021883613</v>
      </c>
      <c r="G30" s="757">
        <f t="shared" si="0"/>
        <v>4.0298265521154164</v>
      </c>
    </row>
    <row r="31" spans="1:10">
      <c r="A31" s="99" t="s">
        <v>65</v>
      </c>
      <c r="B31" s="754">
        <f t="shared" si="0"/>
        <v>100</v>
      </c>
      <c r="C31" s="758">
        <f t="shared" si="0"/>
        <v>92.583120204603574</v>
      </c>
      <c r="D31" s="758">
        <f t="shared" si="0"/>
        <v>7.4168797953964196</v>
      </c>
      <c r="E31" s="758">
        <f t="shared" si="0"/>
        <v>54.936061381074161</v>
      </c>
      <c r="F31" s="758">
        <f t="shared" si="0"/>
        <v>44.757033248081839</v>
      </c>
      <c r="G31" s="759">
        <f t="shared" si="0"/>
        <v>10.179028132992327</v>
      </c>
    </row>
    <row r="32" spans="1:10">
      <c r="A32" s="98" t="s">
        <v>67</v>
      </c>
      <c r="B32" s="752">
        <f t="shared" si="0"/>
        <v>100</v>
      </c>
      <c r="C32" s="756">
        <f t="shared" si="0"/>
        <v>92.215111400553567</v>
      </c>
      <c r="D32" s="756">
        <f t="shared" si="0"/>
        <v>7.7848885994464405</v>
      </c>
      <c r="E32" s="756">
        <f t="shared" si="0"/>
        <v>82.212230891580148</v>
      </c>
      <c r="F32" s="756">
        <f t="shared" si="0"/>
        <v>72.969554272546247</v>
      </c>
      <c r="G32" s="757">
        <f t="shared" si="0"/>
        <v>9.2426766190339027</v>
      </c>
    </row>
    <row r="33" spans="1:7">
      <c r="A33" s="99" t="s">
        <v>206</v>
      </c>
      <c r="B33" s="754">
        <f t="shared" si="0"/>
        <v>100</v>
      </c>
      <c r="C33" s="758">
        <f t="shared" si="0"/>
        <v>95.499979974481761</v>
      </c>
      <c r="D33" s="758">
        <f t="shared" si="0"/>
        <v>4.5000200255182321</v>
      </c>
      <c r="E33" s="758">
        <f t="shared" si="0"/>
        <v>82.736858968857462</v>
      </c>
      <c r="F33" s="758">
        <f t="shared" si="0"/>
        <v>76.255456953718166</v>
      </c>
      <c r="G33" s="759">
        <f t="shared" si="0"/>
        <v>6.4814020151392908</v>
      </c>
    </row>
    <row r="35" spans="1:7" ht="15" customHeight="1">
      <c r="A35" s="1240" t="s">
        <v>1009</v>
      </c>
      <c r="B35" s="1240"/>
      <c r="C35" s="1240"/>
      <c r="D35" s="1240"/>
      <c r="E35" s="1240"/>
      <c r="F35" s="1240"/>
      <c r="G35" s="1240"/>
    </row>
    <row r="36" spans="1:7" ht="15" customHeight="1">
      <c r="A36" s="1240" t="s">
        <v>390</v>
      </c>
      <c r="B36" s="1240"/>
      <c r="C36" s="1240"/>
      <c r="D36" s="1240"/>
      <c r="E36" s="1240"/>
      <c r="F36" s="1240"/>
      <c r="G36" s="1240"/>
    </row>
  </sheetData>
  <sheetProtection algorithmName="SHA-512" hashValue="2U2VoLK37OkzkKEBL/iKVvEAZPmHN9rDfwf5x6DK8gZ/9vwaVLTf+ox3HlAy9MlAfGfdrClMH09bD54csu3HPg==" saltValue="qj+gFb5+Mi+PQs+sNIs2XA==" spinCount="100000" sheet="1" objects="1" scenarios="1"/>
  <mergeCells count="8">
    <mergeCell ref="A35:G35"/>
    <mergeCell ref="A36:G36"/>
    <mergeCell ref="A1:G1"/>
    <mergeCell ref="A2:A4"/>
    <mergeCell ref="B3:D3"/>
    <mergeCell ref="E3:G3"/>
    <mergeCell ref="B4:G4"/>
    <mergeCell ref="A19:G19"/>
  </mergeCells>
  <hyperlinks>
    <hyperlink ref="I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O46"/>
  <sheetViews>
    <sheetView zoomScaleNormal="100" workbookViewId="0">
      <selection sqref="A1:J1"/>
    </sheetView>
  </sheetViews>
  <sheetFormatPr baseColWidth="10" defaultColWidth="11.109375" defaultRowHeight="9"/>
  <cols>
    <col min="1" max="1" width="4.88671875" style="408" customWidth="1"/>
    <col min="2" max="13" width="8.88671875" style="408" customWidth="1"/>
    <col min="14" max="14" width="2.77734375" style="408" customWidth="1"/>
    <col min="15" max="15" width="17.21875" style="160" bestFit="1" customWidth="1"/>
    <col min="16" max="16384" width="11.109375" style="408"/>
  </cols>
  <sheetData>
    <row r="1" spans="1:15" s="267" customFormat="1" ht="32.25" customHeight="1">
      <c r="A1" s="1242" t="s">
        <v>1065</v>
      </c>
      <c r="B1" s="1242"/>
      <c r="C1" s="1242"/>
      <c r="D1" s="1242"/>
      <c r="E1" s="1242"/>
      <c r="F1" s="1242"/>
      <c r="G1" s="1242"/>
      <c r="H1" s="1242"/>
      <c r="I1" s="1242"/>
      <c r="J1" s="1242"/>
      <c r="K1" s="1242"/>
      <c r="L1" s="1242"/>
      <c r="M1" s="1242"/>
      <c r="O1" s="283" t="s">
        <v>919</v>
      </c>
    </row>
    <row r="2" spans="1:15">
      <c r="A2" s="1244" t="s">
        <v>22</v>
      </c>
      <c r="B2" s="1245" t="s">
        <v>212</v>
      </c>
      <c r="C2" s="1246"/>
      <c r="D2" s="1247"/>
      <c r="E2" s="1245" t="s">
        <v>221</v>
      </c>
      <c r="F2" s="1246"/>
      <c r="G2" s="1247"/>
      <c r="H2" s="1245" t="s">
        <v>430</v>
      </c>
      <c r="I2" s="1246"/>
      <c r="J2" s="1247"/>
      <c r="K2" s="1245" t="s">
        <v>431</v>
      </c>
      <c r="L2" s="1246"/>
      <c r="M2" s="1246"/>
    </row>
    <row r="3" spans="1:15" ht="18">
      <c r="A3" s="1244"/>
      <c r="B3" s="997" t="s">
        <v>432</v>
      </c>
      <c r="C3" s="997" t="s">
        <v>433</v>
      </c>
      <c r="D3" s="997" t="s">
        <v>434</v>
      </c>
      <c r="E3" s="997" t="s">
        <v>432</v>
      </c>
      <c r="F3" s="997" t="s">
        <v>433</v>
      </c>
      <c r="G3" s="997" t="s">
        <v>434</v>
      </c>
      <c r="H3" s="997" t="s">
        <v>432</v>
      </c>
      <c r="I3" s="997" t="s">
        <v>433</v>
      </c>
      <c r="J3" s="997" t="s">
        <v>434</v>
      </c>
      <c r="K3" s="997" t="s">
        <v>432</v>
      </c>
      <c r="L3" s="997" t="s">
        <v>433</v>
      </c>
      <c r="M3" s="998" t="s">
        <v>434</v>
      </c>
    </row>
    <row r="4" spans="1:15">
      <c r="A4" s="1244"/>
      <c r="B4" s="1248" t="s">
        <v>198</v>
      </c>
      <c r="C4" s="1248"/>
      <c r="D4" s="995" t="s">
        <v>21</v>
      </c>
      <c r="E4" s="1248" t="s">
        <v>198</v>
      </c>
      <c r="F4" s="1248"/>
      <c r="G4" s="995" t="s">
        <v>21</v>
      </c>
      <c r="H4" s="1248" t="s">
        <v>198</v>
      </c>
      <c r="I4" s="1248"/>
      <c r="J4" s="995" t="s">
        <v>21</v>
      </c>
      <c r="K4" s="1248" t="s">
        <v>198</v>
      </c>
      <c r="L4" s="1248"/>
      <c r="M4" s="996" t="s">
        <v>21</v>
      </c>
    </row>
    <row r="5" spans="1:15">
      <c r="A5" s="102">
        <v>1999</v>
      </c>
      <c r="B5" s="760">
        <v>27783094</v>
      </c>
      <c r="C5" s="760">
        <v>1685705</v>
      </c>
      <c r="D5" s="761">
        <v>6.0673768011582867</v>
      </c>
      <c r="E5" s="760">
        <v>2179607</v>
      </c>
      <c r="F5" s="760">
        <v>108806</v>
      </c>
      <c r="G5" s="761">
        <v>4.9920008515296566</v>
      </c>
      <c r="H5" s="760">
        <v>20916685</v>
      </c>
      <c r="I5" s="760">
        <v>1240814</v>
      </c>
      <c r="J5" s="761">
        <v>5.9321732865413423</v>
      </c>
      <c r="K5" s="760">
        <v>4672155</v>
      </c>
      <c r="L5" s="760">
        <v>335635</v>
      </c>
      <c r="M5" s="762">
        <v>7.1837299918346034</v>
      </c>
    </row>
    <row r="6" spans="1:15">
      <c r="A6" s="103">
        <v>2000</v>
      </c>
      <c r="B6" s="763">
        <v>28047154</v>
      </c>
      <c r="C6" s="763">
        <v>1712615</v>
      </c>
      <c r="D6" s="764">
        <v>6.1061988678066896</v>
      </c>
      <c r="E6" s="763">
        <v>2201701</v>
      </c>
      <c r="F6" s="763">
        <v>110440</v>
      </c>
      <c r="G6" s="764">
        <v>5.0161216259610182</v>
      </c>
      <c r="H6" s="763">
        <v>21301102</v>
      </c>
      <c r="I6" s="763">
        <v>1269120</v>
      </c>
      <c r="J6" s="764">
        <v>5.9580016094941941</v>
      </c>
      <c r="K6" s="763">
        <v>4530708</v>
      </c>
      <c r="L6" s="763">
        <v>332825</v>
      </c>
      <c r="M6" s="765">
        <v>7.3459821290623895</v>
      </c>
    </row>
    <row r="7" spans="1:15">
      <c r="A7" s="102">
        <v>2001</v>
      </c>
      <c r="B7" s="760">
        <v>27950317</v>
      </c>
      <c r="C7" s="760">
        <v>1733377</v>
      </c>
      <c r="D7" s="761">
        <v>6.2016362819784838</v>
      </c>
      <c r="E7" s="760">
        <v>2199587</v>
      </c>
      <c r="F7" s="760">
        <v>112249</v>
      </c>
      <c r="G7" s="761">
        <v>5.1031852797820676</v>
      </c>
      <c r="H7" s="760">
        <v>21335591</v>
      </c>
      <c r="I7" s="760">
        <v>1293926</v>
      </c>
      <c r="J7" s="761">
        <v>6.0646363159098806</v>
      </c>
      <c r="K7" s="760">
        <v>4399238</v>
      </c>
      <c r="L7" s="760">
        <v>326966</v>
      </c>
      <c r="M7" s="762">
        <v>7.4323325994183538</v>
      </c>
    </row>
    <row r="8" spans="1:15">
      <c r="A8" s="103">
        <v>2002</v>
      </c>
      <c r="B8" s="763">
        <v>27440099</v>
      </c>
      <c r="C8" s="763">
        <v>1692742</v>
      </c>
      <c r="D8" s="764">
        <v>6.1688625831852866</v>
      </c>
      <c r="E8" s="763">
        <v>2142065</v>
      </c>
      <c r="F8" s="763">
        <v>109940</v>
      </c>
      <c r="G8" s="764">
        <v>5.1324306218532119</v>
      </c>
      <c r="H8" s="763">
        <v>21033058</v>
      </c>
      <c r="I8" s="763">
        <v>1272003</v>
      </c>
      <c r="J8" s="764">
        <v>6.0476370102721155</v>
      </c>
      <c r="K8" s="763">
        <v>4250805</v>
      </c>
      <c r="L8" s="763">
        <v>310554</v>
      </c>
      <c r="M8" s="765">
        <v>7.3057691425506457</v>
      </c>
    </row>
    <row r="9" spans="1:15">
      <c r="A9" s="102">
        <v>2003</v>
      </c>
      <c r="B9" s="760">
        <v>26731667</v>
      </c>
      <c r="C9" s="760">
        <v>1685527</v>
      </c>
      <c r="D9" s="761">
        <v>6.3053568638274609</v>
      </c>
      <c r="E9" s="760">
        <v>2077940</v>
      </c>
      <c r="F9" s="760">
        <v>109553</v>
      </c>
      <c r="G9" s="761">
        <v>5.2721926523383731</v>
      </c>
      <c r="H9" s="760">
        <v>20500659</v>
      </c>
      <c r="I9" s="760">
        <v>1271414</v>
      </c>
      <c r="J9" s="761">
        <v>6.2018201463670017</v>
      </c>
      <c r="K9" s="760">
        <v>4141561</v>
      </c>
      <c r="L9" s="760">
        <v>304425</v>
      </c>
      <c r="M9" s="762">
        <v>7.3504893444766362</v>
      </c>
    </row>
    <row r="10" spans="1:15">
      <c r="A10" s="103">
        <v>2004</v>
      </c>
      <c r="B10" s="763">
        <v>26502359</v>
      </c>
      <c r="C10" s="763">
        <v>1684879</v>
      </c>
      <c r="D10" s="764">
        <v>6.357468027657462</v>
      </c>
      <c r="E10" s="763">
        <v>2051890</v>
      </c>
      <c r="F10" s="763">
        <v>109227</v>
      </c>
      <c r="G10" s="764">
        <v>5.3232385751672853</v>
      </c>
      <c r="H10" s="763">
        <v>20405334</v>
      </c>
      <c r="I10" s="763">
        <v>1272682</v>
      </c>
      <c r="J10" s="764">
        <v>6.2370064611537357</v>
      </c>
      <c r="K10" s="763">
        <v>4038000</v>
      </c>
      <c r="L10" s="763">
        <v>302858</v>
      </c>
      <c r="M10" s="765">
        <v>7.5001981178801387</v>
      </c>
    </row>
    <row r="11" spans="1:15">
      <c r="A11" s="102">
        <v>2005</v>
      </c>
      <c r="B11" s="760">
        <v>26406648</v>
      </c>
      <c r="C11" s="760">
        <v>1693580</v>
      </c>
      <c r="D11" s="761">
        <v>6.4134607315551744</v>
      </c>
      <c r="E11" s="760">
        <v>2043260</v>
      </c>
      <c r="F11" s="760">
        <v>109611</v>
      </c>
      <c r="G11" s="761">
        <v>5.3645155291054492</v>
      </c>
      <c r="H11" s="760">
        <v>20362496</v>
      </c>
      <c r="I11" s="760">
        <v>1282376</v>
      </c>
      <c r="J11" s="761">
        <v>6.2977348160068392</v>
      </c>
      <c r="K11" s="760">
        <v>3994214</v>
      </c>
      <c r="L11" s="760">
        <v>301472</v>
      </c>
      <c r="M11" s="762">
        <v>7.547717773759743</v>
      </c>
    </row>
    <row r="12" spans="1:15">
      <c r="A12" s="103">
        <v>2006</v>
      </c>
      <c r="B12" s="763">
        <v>26811551</v>
      </c>
      <c r="C12" s="763">
        <v>1715821</v>
      </c>
      <c r="D12" s="764">
        <v>6.3995589065324863</v>
      </c>
      <c r="E12" s="763">
        <v>2088812</v>
      </c>
      <c r="F12" s="763">
        <v>111662</v>
      </c>
      <c r="G12" s="764">
        <v>5.3457180445152552</v>
      </c>
      <c r="H12" s="763">
        <v>20638943</v>
      </c>
      <c r="I12" s="763">
        <v>1305626</v>
      </c>
      <c r="J12" s="764">
        <v>6.3260313282516449</v>
      </c>
      <c r="K12" s="763">
        <v>4077750</v>
      </c>
      <c r="L12" s="763">
        <v>298416</v>
      </c>
      <c r="M12" s="765">
        <v>7.3181533934154874</v>
      </c>
    </row>
    <row r="13" spans="1:15">
      <c r="A13" s="102">
        <v>2007</v>
      </c>
      <c r="B13" s="760">
        <v>27465312</v>
      </c>
      <c r="C13" s="760">
        <v>1774334</v>
      </c>
      <c r="D13" s="761">
        <v>6.4602725066440172</v>
      </c>
      <c r="E13" s="760">
        <v>2153528</v>
      </c>
      <c r="F13" s="760">
        <v>114430</v>
      </c>
      <c r="G13" s="761">
        <v>5.3136063241341649</v>
      </c>
      <c r="H13" s="760">
        <v>21160079</v>
      </c>
      <c r="I13" s="760">
        <v>1364110</v>
      </c>
      <c r="J13" s="761">
        <v>6.4466205442805764</v>
      </c>
      <c r="K13" s="760">
        <v>4147838</v>
      </c>
      <c r="L13" s="760">
        <v>295670</v>
      </c>
      <c r="M13" s="762">
        <v>7.1282918956815573</v>
      </c>
    </row>
    <row r="14" spans="1:15">
      <c r="A14" s="103">
        <v>2008</v>
      </c>
      <c r="B14" s="763">
        <v>27899513</v>
      </c>
      <c r="C14" s="763">
        <v>1803960</v>
      </c>
      <c r="D14" s="764">
        <v>6.4659193155091987</v>
      </c>
      <c r="E14" s="763">
        <v>2218890</v>
      </c>
      <c r="F14" s="763">
        <v>117600</v>
      </c>
      <c r="G14" s="764">
        <v>5.2999472709327637</v>
      </c>
      <c r="H14" s="763">
        <v>21488798</v>
      </c>
      <c r="I14" s="763">
        <v>1404767</v>
      </c>
      <c r="J14" s="764">
        <v>6.5372060363729974</v>
      </c>
      <c r="K14" s="763">
        <v>4187969</v>
      </c>
      <c r="L14" s="763">
        <v>281514</v>
      </c>
      <c r="M14" s="765">
        <v>6.7219695274726252</v>
      </c>
    </row>
    <row r="15" spans="1:15">
      <c r="A15" s="102">
        <v>2009</v>
      </c>
      <c r="B15" s="760">
        <v>27769343</v>
      </c>
      <c r="C15" s="760">
        <v>1766612</v>
      </c>
      <c r="D15" s="761">
        <v>6.361734953542113</v>
      </c>
      <c r="E15" s="760">
        <v>2232493</v>
      </c>
      <c r="F15" s="760">
        <v>115919</v>
      </c>
      <c r="G15" s="761">
        <v>5.1923567061576454</v>
      </c>
      <c r="H15" s="760">
        <v>21353885</v>
      </c>
      <c r="I15" s="760">
        <v>1393085</v>
      </c>
      <c r="J15" s="761">
        <v>6.523801172479855</v>
      </c>
      <c r="K15" s="760">
        <v>4179055</v>
      </c>
      <c r="L15" s="760">
        <v>257557</v>
      </c>
      <c r="M15" s="762">
        <v>6.1630440374678006</v>
      </c>
    </row>
    <row r="16" spans="1:15">
      <c r="A16" s="103">
        <v>2010</v>
      </c>
      <c r="B16" s="763">
        <v>28291928</v>
      </c>
      <c r="C16" s="763">
        <v>1677289</v>
      </c>
      <c r="D16" s="764">
        <v>5.9285072406518209</v>
      </c>
      <c r="E16" s="763">
        <v>2274474</v>
      </c>
      <c r="F16" s="763">
        <v>109953</v>
      </c>
      <c r="G16" s="764">
        <v>4.8342166144787768</v>
      </c>
      <c r="H16" s="763">
        <v>21781375</v>
      </c>
      <c r="I16" s="763">
        <v>1341434</v>
      </c>
      <c r="J16" s="764">
        <v>6.158628644885825</v>
      </c>
      <c r="K16" s="763">
        <v>4233316</v>
      </c>
      <c r="L16" s="763">
        <v>225815</v>
      </c>
      <c r="M16" s="765">
        <v>5.3342344393851064</v>
      </c>
    </row>
    <row r="17" spans="1:13">
      <c r="A17" s="102">
        <v>2011</v>
      </c>
      <c r="B17" s="760">
        <v>29046131</v>
      </c>
      <c r="C17" s="760">
        <v>1631557</v>
      </c>
      <c r="D17" s="761">
        <v>5.6171233270276169</v>
      </c>
      <c r="E17" s="760">
        <v>2337138</v>
      </c>
      <c r="F17" s="760">
        <v>105541</v>
      </c>
      <c r="G17" s="761">
        <v>4.515822343396068</v>
      </c>
      <c r="H17" s="760">
        <v>22400682</v>
      </c>
      <c r="I17" s="760">
        <v>1326679</v>
      </c>
      <c r="J17" s="761">
        <v>5.9224937883587652</v>
      </c>
      <c r="K17" s="760">
        <v>4306333</v>
      </c>
      <c r="L17" s="760">
        <v>199292</v>
      </c>
      <c r="M17" s="762">
        <v>4.6278817731931081</v>
      </c>
    </row>
    <row r="18" spans="1:13">
      <c r="A18" s="103">
        <v>2012</v>
      </c>
      <c r="B18" s="763">
        <v>29527929</v>
      </c>
      <c r="C18" s="763">
        <v>1635646</v>
      </c>
      <c r="D18" s="764">
        <v>5.5393183856544761</v>
      </c>
      <c r="E18" s="763">
        <v>2398026</v>
      </c>
      <c r="F18" s="763">
        <v>104974</v>
      </c>
      <c r="G18" s="764">
        <v>4.3775171745427288</v>
      </c>
      <c r="H18" s="763">
        <v>22799213</v>
      </c>
      <c r="I18" s="763">
        <v>1344985</v>
      </c>
      <c r="J18" s="764">
        <v>5.899260645531931</v>
      </c>
      <c r="K18" s="763">
        <v>4329112</v>
      </c>
      <c r="L18" s="763">
        <v>185618</v>
      </c>
      <c r="M18" s="765">
        <v>4.2876691570927248</v>
      </c>
    </row>
    <row r="19" spans="1:13">
      <c r="A19" s="102">
        <v>2013</v>
      </c>
      <c r="B19" s="760">
        <v>29884370</v>
      </c>
      <c r="C19" s="760">
        <v>1612157</v>
      </c>
      <c r="D19" s="761">
        <v>5.3946494438397057</v>
      </c>
      <c r="E19" s="760">
        <v>2444725</v>
      </c>
      <c r="F19" s="760">
        <v>102986</v>
      </c>
      <c r="G19" s="761">
        <v>4.2125801470513045</v>
      </c>
      <c r="H19" s="760">
        <v>23082836</v>
      </c>
      <c r="I19" s="760">
        <v>1334841</v>
      </c>
      <c r="J19" s="761">
        <v>5.78282928492842</v>
      </c>
      <c r="K19" s="760">
        <v>4356014</v>
      </c>
      <c r="L19" s="760">
        <v>174293</v>
      </c>
      <c r="M19" s="762">
        <v>4.0012038528801783</v>
      </c>
    </row>
    <row r="20" spans="1:13">
      <c r="A20" s="103">
        <v>2014</v>
      </c>
      <c r="B20" s="763">
        <v>30397759</v>
      </c>
      <c r="C20" s="763">
        <v>1582705</v>
      </c>
      <c r="D20" s="764">
        <v>5.2066502665541892</v>
      </c>
      <c r="E20" s="763">
        <v>2502641</v>
      </c>
      <c r="F20" s="763">
        <v>100939</v>
      </c>
      <c r="G20" s="764">
        <v>4.0332992227011388</v>
      </c>
      <c r="H20" s="763">
        <v>23501397</v>
      </c>
      <c r="I20" s="763">
        <v>1313219</v>
      </c>
      <c r="J20" s="764">
        <v>5.5878337785621852</v>
      </c>
      <c r="K20" s="763">
        <v>4392980</v>
      </c>
      <c r="L20" s="763">
        <v>168529</v>
      </c>
      <c r="M20" s="765">
        <v>3.8363252279773641</v>
      </c>
    </row>
    <row r="21" spans="1:13">
      <c r="A21" s="102">
        <v>2015</v>
      </c>
      <c r="B21" s="760">
        <v>31149605</v>
      </c>
      <c r="C21" s="760">
        <v>1573722</v>
      </c>
      <c r="D21" s="761">
        <v>5.0521411106176144</v>
      </c>
      <c r="E21" s="760">
        <v>2585795</v>
      </c>
      <c r="F21" s="760">
        <v>100895</v>
      </c>
      <c r="G21" s="761">
        <v>3.901894775107849</v>
      </c>
      <c r="H21" s="760">
        <v>24100009</v>
      </c>
      <c r="I21" s="760">
        <v>1304988</v>
      </c>
      <c r="J21" s="761">
        <v>5.4148859446484021</v>
      </c>
      <c r="K21" s="760">
        <v>4461596</v>
      </c>
      <c r="L21" s="760">
        <v>167776</v>
      </c>
      <c r="M21" s="762">
        <v>3.7604480549112917</v>
      </c>
    </row>
    <row r="22" spans="1:13">
      <c r="A22" s="103">
        <v>2016</v>
      </c>
      <c r="B22" s="763">
        <v>31847718</v>
      </c>
      <c r="C22" s="763">
        <v>1575473</v>
      </c>
      <c r="D22" s="764">
        <v>4.9468944682316014</v>
      </c>
      <c r="E22" s="763">
        <v>2668665</v>
      </c>
      <c r="F22" s="763">
        <v>101465</v>
      </c>
      <c r="G22" s="764">
        <v>3.802088310072639</v>
      </c>
      <c r="H22" s="763">
        <v>24646053</v>
      </c>
      <c r="I22" s="763">
        <v>1304439</v>
      </c>
      <c r="J22" s="764">
        <v>5.292689259412044</v>
      </c>
      <c r="K22" s="763">
        <v>4531873</v>
      </c>
      <c r="L22" s="763">
        <v>169535</v>
      </c>
      <c r="M22" s="765">
        <v>3.7409477273524656</v>
      </c>
    </row>
    <row r="23" spans="1:13">
      <c r="A23" s="102">
        <v>2017</v>
      </c>
      <c r="B23" s="760">
        <v>32608868</v>
      </c>
      <c r="C23" s="760">
        <v>1586945</v>
      </c>
      <c r="D23" s="761">
        <v>4.8666056117004741</v>
      </c>
      <c r="E23" s="760">
        <v>2754572</v>
      </c>
      <c r="F23" s="760">
        <v>102426</v>
      </c>
      <c r="G23" s="761">
        <v>3.7183998094803843</v>
      </c>
      <c r="H23" s="760">
        <v>25250252</v>
      </c>
      <c r="I23" s="760">
        <v>1312576</v>
      </c>
      <c r="J23" s="761">
        <v>5.1982689123261023</v>
      </c>
      <c r="K23" s="760">
        <v>4603193</v>
      </c>
      <c r="L23" s="760">
        <v>171913</v>
      </c>
      <c r="M23" s="762">
        <v>3.7346467984288299</v>
      </c>
    </row>
    <row r="24" spans="1:13">
      <c r="A24" s="1243" t="s">
        <v>435</v>
      </c>
      <c r="B24" s="1243"/>
      <c r="C24" s="1243"/>
      <c r="D24" s="1243"/>
      <c r="E24" s="1243"/>
      <c r="F24" s="1243"/>
      <c r="G24" s="1243"/>
      <c r="H24" s="1243"/>
      <c r="I24" s="1243"/>
      <c r="J24" s="1243"/>
      <c r="K24" s="1243"/>
      <c r="L24" s="1243"/>
      <c r="M24" s="1243"/>
    </row>
    <row r="25" spans="1:13">
      <c r="A25" s="103">
        <v>1999</v>
      </c>
      <c r="B25" s="766">
        <v>100</v>
      </c>
      <c r="C25" s="766">
        <v>100</v>
      </c>
      <c r="D25" s="766">
        <v>100</v>
      </c>
      <c r="E25" s="766">
        <v>100</v>
      </c>
      <c r="F25" s="766">
        <v>100</v>
      </c>
      <c r="G25" s="766">
        <v>100</v>
      </c>
      <c r="H25" s="766">
        <v>100</v>
      </c>
      <c r="I25" s="766">
        <v>100</v>
      </c>
      <c r="J25" s="766">
        <v>100</v>
      </c>
      <c r="K25" s="766">
        <v>100</v>
      </c>
      <c r="L25" s="766">
        <v>100</v>
      </c>
      <c r="M25" s="767">
        <v>100</v>
      </c>
    </row>
    <row r="26" spans="1:13">
      <c r="A26" s="102">
        <v>2000</v>
      </c>
      <c r="B26" s="768">
        <v>100.95043410211979</v>
      </c>
      <c r="C26" s="768">
        <v>101.5963647257379</v>
      </c>
      <c r="D26" s="768">
        <v>100.63984927787899</v>
      </c>
      <c r="E26" s="768">
        <v>101.0136689779396</v>
      </c>
      <c r="F26" s="768">
        <v>101.50175541789974</v>
      </c>
      <c r="G26" s="768">
        <v>100.48318850795009</v>
      </c>
      <c r="H26" s="768">
        <v>101.83784858833988</v>
      </c>
      <c r="I26" s="768">
        <v>102.28124440891222</v>
      </c>
      <c r="J26" s="768">
        <v>100.4353939392069</v>
      </c>
      <c r="K26" s="768">
        <v>96.972553350648681</v>
      </c>
      <c r="L26" s="768">
        <v>99.162780997214242</v>
      </c>
      <c r="M26" s="769">
        <v>102.25860573006238</v>
      </c>
    </row>
    <row r="27" spans="1:13">
      <c r="A27" s="103">
        <v>2001</v>
      </c>
      <c r="B27" s="764">
        <v>100.60188760834197</v>
      </c>
      <c r="C27" s="764">
        <v>102.82801557805192</v>
      </c>
      <c r="D27" s="764">
        <v>102.21280934446936</v>
      </c>
      <c r="E27" s="764">
        <v>100.91667901598775</v>
      </c>
      <c r="F27" s="764">
        <v>103.16434755436281</v>
      </c>
      <c r="G27" s="764">
        <v>102.22725178859578</v>
      </c>
      <c r="H27" s="764">
        <v>102.00273609321937</v>
      </c>
      <c r="I27" s="764">
        <v>104.28041592051669</v>
      </c>
      <c r="J27" s="764">
        <v>102.23295954063016</v>
      </c>
      <c r="K27" s="764">
        <v>94.158648418128251</v>
      </c>
      <c r="L27" s="764">
        <v>97.417134685000079</v>
      </c>
      <c r="M27" s="765">
        <v>103.46063406985404</v>
      </c>
    </row>
    <row r="28" spans="1:13">
      <c r="A28" s="102">
        <v>2002</v>
      </c>
      <c r="B28" s="768">
        <v>98.76545427229955</v>
      </c>
      <c r="C28" s="768">
        <v>100.41745145206309</v>
      </c>
      <c r="D28" s="768">
        <v>101.67264676898962</v>
      </c>
      <c r="E28" s="768">
        <v>98.277579398487887</v>
      </c>
      <c r="F28" s="768">
        <v>101.04222193629029</v>
      </c>
      <c r="G28" s="768">
        <v>102.81309588079345</v>
      </c>
      <c r="H28" s="768">
        <v>100.55636445258894</v>
      </c>
      <c r="I28" s="768">
        <v>102.51359188403741</v>
      </c>
      <c r="J28" s="768">
        <v>101.94639836285182</v>
      </c>
      <c r="K28" s="768">
        <v>90.981677619856356</v>
      </c>
      <c r="L28" s="768">
        <v>92.527299000402223</v>
      </c>
      <c r="M28" s="769">
        <v>101.69882708362867</v>
      </c>
    </row>
    <row r="29" spans="1:13">
      <c r="A29" s="103">
        <v>2003</v>
      </c>
      <c r="B29" s="764">
        <v>96.215587076083025</v>
      </c>
      <c r="C29" s="764">
        <v>99.989440619800035</v>
      </c>
      <c r="D29" s="764">
        <v>103.92228916166444</v>
      </c>
      <c r="E29" s="764">
        <v>95.33553525933803</v>
      </c>
      <c r="F29" s="764">
        <v>100.68654302152456</v>
      </c>
      <c r="G29" s="764">
        <v>105.61281556518284</v>
      </c>
      <c r="H29" s="764">
        <v>98.011032819015057</v>
      </c>
      <c r="I29" s="764">
        <v>102.46612304503333</v>
      </c>
      <c r="J29" s="764">
        <v>104.54549870344184</v>
      </c>
      <c r="K29" s="764">
        <v>88.643484644666117</v>
      </c>
      <c r="L29" s="764">
        <v>90.701208157671275</v>
      </c>
      <c r="M29" s="765">
        <v>102.32134772369758</v>
      </c>
    </row>
    <row r="30" spans="1:13">
      <c r="A30" s="102">
        <v>2004</v>
      </c>
      <c r="B30" s="768">
        <v>95.390236235028397</v>
      </c>
      <c r="C30" s="768">
        <v>99.950999730083254</v>
      </c>
      <c r="D30" s="768">
        <v>104.78116385393761</v>
      </c>
      <c r="E30" s="768">
        <v>94.140365671426082</v>
      </c>
      <c r="F30" s="768">
        <v>100.38692719151516</v>
      </c>
      <c r="G30" s="768">
        <v>106.63536993460509</v>
      </c>
      <c r="H30" s="768">
        <v>97.555296166672676</v>
      </c>
      <c r="I30" s="768">
        <v>102.5683140261151</v>
      </c>
      <c r="J30" s="768">
        <v>105.13864244835844</v>
      </c>
      <c r="K30" s="768">
        <v>86.426927188845397</v>
      </c>
      <c r="L30" s="768">
        <v>90.234331937968321</v>
      </c>
      <c r="M30" s="769">
        <v>104.40534550164398</v>
      </c>
    </row>
    <row r="31" spans="1:13">
      <c r="A31" s="103">
        <v>2005</v>
      </c>
      <c r="B31" s="764">
        <v>95.045742565604826</v>
      </c>
      <c r="C31" s="764">
        <v>100.46716359030792</v>
      </c>
      <c r="D31" s="764">
        <v>105.70401248741992</v>
      </c>
      <c r="E31" s="764">
        <v>93.744422733089039</v>
      </c>
      <c r="F31" s="764">
        <v>100.73984890539126</v>
      </c>
      <c r="G31" s="764">
        <v>107.4622318516161</v>
      </c>
      <c r="H31" s="764">
        <v>97.350493158930291</v>
      </c>
      <c r="I31" s="764">
        <v>103.34957535940117</v>
      </c>
      <c r="J31" s="764">
        <v>106.16235419647748</v>
      </c>
      <c r="K31" s="764">
        <v>85.489757938253334</v>
      </c>
      <c r="L31" s="764">
        <v>89.821383347982191</v>
      </c>
      <c r="M31" s="765">
        <v>105.06683550660823</v>
      </c>
    </row>
    <row r="32" spans="1:13">
      <c r="A32" s="102">
        <v>2006</v>
      </c>
      <c r="B32" s="768">
        <v>96.503114447944498</v>
      </c>
      <c r="C32" s="768">
        <v>101.78655221405882</v>
      </c>
      <c r="D32" s="768">
        <v>105.47488834566505</v>
      </c>
      <c r="E32" s="768">
        <v>95.834340777947574</v>
      </c>
      <c r="F32" s="768">
        <v>102.62485524695329</v>
      </c>
      <c r="G32" s="768">
        <v>107.08567974056358</v>
      </c>
      <c r="H32" s="768">
        <v>98.672150964648552</v>
      </c>
      <c r="I32" s="768">
        <v>105.22334532008826</v>
      </c>
      <c r="J32" s="768">
        <v>106.63935496631345</v>
      </c>
      <c r="K32" s="768">
        <v>87.277712319047623</v>
      </c>
      <c r="L32" s="768">
        <v>88.91087043961447</v>
      </c>
      <c r="M32" s="769">
        <v>101.87122012845245</v>
      </c>
    </row>
    <row r="33" spans="1:15">
      <c r="A33" s="103">
        <v>2007</v>
      </c>
      <c r="B33" s="764">
        <v>98.856203704310246</v>
      </c>
      <c r="C33" s="764">
        <v>105.25768150417778</v>
      </c>
      <c r="D33" s="764">
        <v>106.47554484189486</v>
      </c>
      <c r="E33" s="764">
        <v>98.803499896999782</v>
      </c>
      <c r="F33" s="764">
        <v>105.16883260114331</v>
      </c>
      <c r="G33" s="764">
        <v>106.44241622086186</v>
      </c>
      <c r="H33" s="764">
        <v>101.16363563346678</v>
      </c>
      <c r="I33" s="764">
        <v>109.93670284184414</v>
      </c>
      <c r="J33" s="764">
        <v>108.67215492349811</v>
      </c>
      <c r="K33" s="764">
        <v>88.777833783339815</v>
      </c>
      <c r="L33" s="764">
        <v>88.092719769988221</v>
      </c>
      <c r="M33" s="765">
        <v>99.228282574427766</v>
      </c>
    </row>
    <row r="34" spans="1:15">
      <c r="A34" s="102">
        <v>2008</v>
      </c>
      <c r="B34" s="768">
        <v>100.41902820470608</v>
      </c>
      <c r="C34" s="768">
        <v>107.01516576150631</v>
      </c>
      <c r="D34" s="768">
        <v>106.56861321477228</v>
      </c>
      <c r="E34" s="768">
        <v>101.80229738663897</v>
      </c>
      <c r="F34" s="768">
        <v>108.08227487454735</v>
      </c>
      <c r="G34" s="768">
        <v>106.16879741334071</v>
      </c>
      <c r="H34" s="768">
        <v>102.73519919623975</v>
      </c>
      <c r="I34" s="768">
        <v>113.21334220922716</v>
      </c>
      <c r="J34" s="768">
        <v>110.19917525343246</v>
      </c>
      <c r="K34" s="768">
        <v>89.636773608752279</v>
      </c>
      <c r="L34" s="768">
        <v>83.875042829263933</v>
      </c>
      <c r="M34" s="769">
        <v>93.572135020569561</v>
      </c>
    </row>
    <row r="35" spans="1:15">
      <c r="A35" s="103">
        <v>2009</v>
      </c>
      <c r="B35" s="764">
        <v>99.950505872384127</v>
      </c>
      <c r="C35" s="764">
        <v>104.79959423505298</v>
      </c>
      <c r="D35" s="764">
        <v>104.85148956510551</v>
      </c>
      <c r="E35" s="764">
        <v>102.42640072269909</v>
      </c>
      <c r="F35" s="764">
        <v>106.53732330937633</v>
      </c>
      <c r="G35" s="764">
        <v>104.01353806994236</v>
      </c>
      <c r="H35" s="764">
        <v>102.09019737114176</v>
      </c>
      <c r="I35" s="764">
        <v>112.27186347027032</v>
      </c>
      <c r="J35" s="764">
        <v>109.97320640111394</v>
      </c>
      <c r="K35" s="764">
        <v>89.445983705591956</v>
      </c>
      <c r="L35" s="764">
        <v>76.737229430780459</v>
      </c>
      <c r="M35" s="765">
        <v>85.791699360541571</v>
      </c>
    </row>
    <row r="36" spans="1:15">
      <c r="A36" s="102">
        <v>2010</v>
      </c>
      <c r="B36" s="768">
        <v>101.83145188941161</v>
      </c>
      <c r="C36" s="768">
        <v>99.50074301256744</v>
      </c>
      <c r="D36" s="768">
        <v>97.711209225048378</v>
      </c>
      <c r="E36" s="768">
        <v>104.35248189237785</v>
      </c>
      <c r="F36" s="768">
        <v>101.05416980681213</v>
      </c>
      <c r="G36" s="768">
        <v>96.839258611053097</v>
      </c>
      <c r="H36" s="768">
        <v>104.13397247221536</v>
      </c>
      <c r="I36" s="768">
        <v>108.10919283631553</v>
      </c>
      <c r="J36" s="768">
        <v>103.81740969803184</v>
      </c>
      <c r="K36" s="768">
        <v>90.607353565966889</v>
      </c>
      <c r="L36" s="768">
        <v>67.279932069063122</v>
      </c>
      <c r="M36" s="769">
        <v>74.254383801288071</v>
      </c>
    </row>
    <row r="37" spans="1:15">
      <c r="A37" s="103">
        <v>2011</v>
      </c>
      <c r="B37" s="764">
        <v>104.54606315624891</v>
      </c>
      <c r="C37" s="764">
        <v>96.78781281422313</v>
      </c>
      <c r="D37" s="764">
        <v>92.579108090918055</v>
      </c>
      <c r="E37" s="764">
        <v>107.22749559897724</v>
      </c>
      <c r="F37" s="764">
        <v>96.999246365090158</v>
      </c>
      <c r="G37" s="764">
        <v>90.461169332780116</v>
      </c>
      <c r="H37" s="764">
        <v>107.09480015595206</v>
      </c>
      <c r="I37" s="764">
        <v>106.92005409352248</v>
      </c>
      <c r="J37" s="764">
        <v>99.836830488338265</v>
      </c>
      <c r="K37" s="764">
        <v>92.170165587400248</v>
      </c>
      <c r="L37" s="764">
        <v>59.377597687964602</v>
      </c>
      <c r="M37" s="765">
        <v>64.421710983756299</v>
      </c>
    </row>
    <row r="38" spans="1:15">
      <c r="A38" s="102">
        <v>2012</v>
      </c>
      <c r="B38" s="768">
        <v>106.28020406942437</v>
      </c>
      <c r="C38" s="768">
        <v>97.030381947019194</v>
      </c>
      <c r="D38" s="768">
        <v>91.296759162823022</v>
      </c>
      <c r="E38" s="768">
        <v>110.02102672637774</v>
      </c>
      <c r="F38" s="768">
        <v>96.478135396945021</v>
      </c>
      <c r="G38" s="768">
        <v>87.690633570332082</v>
      </c>
      <c r="H38" s="768">
        <v>109.00012597598521</v>
      </c>
      <c r="I38" s="768">
        <v>108.39537593869831</v>
      </c>
      <c r="J38" s="768">
        <v>99.445184093254952</v>
      </c>
      <c r="K38" s="768">
        <v>92.657713624655003</v>
      </c>
      <c r="L38" s="768">
        <v>55.303529131348043</v>
      </c>
      <c r="M38" s="769">
        <v>59.685833988280599</v>
      </c>
    </row>
    <row r="39" spans="1:15">
      <c r="A39" s="103">
        <v>2013</v>
      </c>
      <c r="B39" s="764">
        <v>107.56314613484012</v>
      </c>
      <c r="C39" s="764">
        <v>95.63695901714712</v>
      </c>
      <c r="D39" s="764">
        <v>88.912385378963862</v>
      </c>
      <c r="E39" s="764">
        <v>112.1635689369689</v>
      </c>
      <c r="F39" s="764">
        <v>94.651030274065775</v>
      </c>
      <c r="G39" s="764">
        <v>84.386607140911835</v>
      </c>
      <c r="H39" s="764">
        <v>110.35609132135423</v>
      </c>
      <c r="I39" s="764">
        <v>107.57784809004411</v>
      </c>
      <c r="J39" s="764">
        <v>97.482474054631084</v>
      </c>
      <c r="K39" s="764">
        <v>93.233507878056272</v>
      </c>
      <c r="L39" s="764">
        <v>51.929327990227478</v>
      </c>
      <c r="M39" s="765">
        <v>55.698138118054999</v>
      </c>
    </row>
    <row r="40" spans="1:15">
      <c r="A40" s="102">
        <v>2014</v>
      </c>
      <c r="B40" s="768">
        <v>109.4109928865374</v>
      </c>
      <c r="C40" s="768">
        <v>93.889796850575863</v>
      </c>
      <c r="D40" s="768">
        <v>85.813860539536932</v>
      </c>
      <c r="E40" s="768">
        <v>114.82074520773699</v>
      </c>
      <c r="F40" s="768">
        <v>92.769700200356596</v>
      </c>
      <c r="G40" s="768">
        <v>80.795243083046529</v>
      </c>
      <c r="H40" s="768">
        <v>112.35717801362884</v>
      </c>
      <c r="I40" s="768">
        <v>105.83528232273329</v>
      </c>
      <c r="J40" s="768">
        <v>94.195390266828866</v>
      </c>
      <c r="K40" s="768">
        <v>94.024705944045095</v>
      </c>
      <c r="L40" s="768">
        <v>50.211986235047</v>
      </c>
      <c r="M40" s="769">
        <v>53.402970773371614</v>
      </c>
    </row>
    <row r="41" spans="1:15">
      <c r="A41" s="103">
        <v>2015</v>
      </c>
      <c r="B41" s="764">
        <v>112.1171205769955</v>
      </c>
      <c r="C41" s="764">
        <v>93.356904084641144</v>
      </c>
      <c r="D41" s="764">
        <v>83.267304408276416</v>
      </c>
      <c r="E41" s="764">
        <v>118.63583664394544</v>
      </c>
      <c r="F41" s="764">
        <v>92.729261253974954</v>
      </c>
      <c r="G41" s="764">
        <v>78.16294289918288</v>
      </c>
      <c r="H41" s="764">
        <v>115.21906554504216</v>
      </c>
      <c r="I41" s="764">
        <v>105.17192746052189</v>
      </c>
      <c r="J41" s="764">
        <v>91.279969129247462</v>
      </c>
      <c r="K41" s="764">
        <v>95.493321604270406</v>
      </c>
      <c r="L41" s="764">
        <v>49.987635377716863</v>
      </c>
      <c r="M41" s="765">
        <v>52.346734345327704</v>
      </c>
    </row>
    <row r="42" spans="1:15">
      <c r="A42" s="102">
        <v>2016</v>
      </c>
      <c r="B42" s="768">
        <v>114.629846481461</v>
      </c>
      <c r="C42" s="768">
        <v>93.460777538181347</v>
      </c>
      <c r="D42" s="768">
        <v>81.532672691223311</v>
      </c>
      <c r="E42" s="768">
        <v>122.43789820825496</v>
      </c>
      <c r="F42" s="768">
        <v>93.253129423009767</v>
      </c>
      <c r="G42" s="768">
        <v>76.163615014360374</v>
      </c>
      <c r="H42" s="768">
        <v>117.82963218119889</v>
      </c>
      <c r="I42" s="768">
        <v>105.12768231177276</v>
      </c>
      <c r="J42" s="768">
        <v>89.220071696487153</v>
      </c>
      <c r="K42" s="768">
        <v>96.997488311068452</v>
      </c>
      <c r="L42" s="768">
        <v>50.511716596898417</v>
      </c>
      <c r="M42" s="769">
        <v>52.075283057751598</v>
      </c>
    </row>
    <row r="43" spans="1:15">
      <c r="A43" s="103">
        <v>2017</v>
      </c>
      <c r="B43" s="764">
        <v>117.36946216285342</v>
      </c>
      <c r="C43" s="764">
        <v>94.141323659833716</v>
      </c>
      <c r="D43" s="764">
        <v>80.209384898782275</v>
      </c>
      <c r="E43" s="764">
        <v>126.37929681818787</v>
      </c>
      <c r="F43" s="764">
        <v>94.136352774663152</v>
      </c>
      <c r="G43" s="764">
        <v>74.487162964745622</v>
      </c>
      <c r="H43" s="764">
        <v>120.71823044617251</v>
      </c>
      <c r="I43" s="764">
        <v>105.78346150188504</v>
      </c>
      <c r="J43" s="764">
        <v>87.628406340045899</v>
      </c>
      <c r="K43" s="764">
        <v>98.523978763547021</v>
      </c>
      <c r="L43" s="764">
        <v>51.220224350857336</v>
      </c>
      <c r="M43" s="765">
        <v>51.987571953202881</v>
      </c>
    </row>
    <row r="44" spans="1:15">
      <c r="B44" s="225"/>
      <c r="C44" s="225"/>
      <c r="D44" s="225"/>
      <c r="E44" s="225"/>
      <c r="F44" s="225"/>
    </row>
    <row r="45" spans="1:15" s="477" customFormat="1" ht="15" customHeight="1">
      <c r="A45" s="512" t="s">
        <v>1008</v>
      </c>
      <c r="O45" s="374"/>
    </row>
    <row r="46" spans="1:15" s="477" customFormat="1" ht="15" customHeight="1">
      <c r="A46" s="477" t="s">
        <v>436</v>
      </c>
      <c r="O46" s="374"/>
    </row>
  </sheetData>
  <sheetProtection algorithmName="SHA-512" hashValue="jEDVgUzsabkQ1Y1VSchAtqytTSqH3I6nG0DTWXGStWb3gpoEbmjgMBI3VEE2Za3Gwz8OoZrw2tc6Yl95uJf2QA==" saltValue="Segf/lWqRQgFg6IsuMaAow==" spinCount="100000" sheet="1" objects="1" scenarios="1"/>
  <mergeCells count="11">
    <mergeCell ref="A1:M1"/>
    <mergeCell ref="A24:M24"/>
    <mergeCell ref="A2:A4"/>
    <mergeCell ref="B2:D2"/>
    <mergeCell ref="E2:G2"/>
    <mergeCell ref="H2:J2"/>
    <mergeCell ref="K2:M2"/>
    <mergeCell ref="B4:C4"/>
    <mergeCell ref="E4:F4"/>
    <mergeCell ref="H4:I4"/>
    <mergeCell ref="K4:L4"/>
  </mergeCells>
  <hyperlinks>
    <hyperlink ref="O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O46"/>
  <sheetViews>
    <sheetView zoomScaleNormal="100" workbookViewId="0">
      <selection sqref="A1:J1"/>
    </sheetView>
  </sheetViews>
  <sheetFormatPr baseColWidth="10" defaultColWidth="11.109375" defaultRowHeight="9"/>
  <cols>
    <col min="1" max="1" width="4.88671875" style="408" customWidth="1"/>
    <col min="2" max="13" width="10.33203125" style="408" customWidth="1"/>
    <col min="14" max="14" width="2.77734375" style="408" customWidth="1"/>
    <col min="15" max="15" width="17.21875" style="160" bestFit="1" customWidth="1"/>
    <col min="16" max="16384" width="11.109375" style="408"/>
  </cols>
  <sheetData>
    <row r="1" spans="1:15" s="267" customFormat="1" ht="32.25" customHeight="1">
      <c r="A1" s="1242" t="s">
        <v>1066</v>
      </c>
      <c r="B1" s="1242"/>
      <c r="C1" s="1242"/>
      <c r="D1" s="1242"/>
      <c r="E1" s="1242"/>
      <c r="F1" s="1242"/>
      <c r="G1" s="1242"/>
      <c r="H1" s="1242"/>
      <c r="I1" s="1242"/>
      <c r="J1" s="1242"/>
      <c r="K1" s="1242"/>
      <c r="L1" s="1242"/>
      <c r="M1" s="1242"/>
      <c r="O1" s="283" t="s">
        <v>919</v>
      </c>
    </row>
    <row r="2" spans="1:15">
      <c r="A2" s="1244" t="s">
        <v>22</v>
      </c>
      <c r="B2" s="1245" t="s">
        <v>212</v>
      </c>
      <c r="C2" s="1246"/>
      <c r="D2" s="1247"/>
      <c r="E2" s="1245" t="s">
        <v>221</v>
      </c>
      <c r="F2" s="1246"/>
      <c r="G2" s="1247"/>
      <c r="H2" s="1245" t="s">
        <v>430</v>
      </c>
      <c r="I2" s="1246"/>
      <c r="J2" s="1247"/>
      <c r="K2" s="1245" t="s">
        <v>431</v>
      </c>
      <c r="L2" s="1246"/>
      <c r="M2" s="1246"/>
    </row>
    <row r="3" spans="1:15" ht="40.5" customHeight="1">
      <c r="A3" s="1244"/>
      <c r="B3" s="997" t="s">
        <v>437</v>
      </c>
      <c r="C3" s="997" t="s">
        <v>433</v>
      </c>
      <c r="D3" s="997" t="s">
        <v>438</v>
      </c>
      <c r="E3" s="997" t="s">
        <v>437</v>
      </c>
      <c r="F3" s="997" t="s">
        <v>433</v>
      </c>
      <c r="G3" s="997" t="s">
        <v>438</v>
      </c>
      <c r="H3" s="997" t="s">
        <v>437</v>
      </c>
      <c r="I3" s="997" t="s">
        <v>433</v>
      </c>
      <c r="J3" s="997" t="s">
        <v>438</v>
      </c>
      <c r="K3" s="997" t="s">
        <v>437</v>
      </c>
      <c r="L3" s="997" t="s">
        <v>433</v>
      </c>
      <c r="M3" s="998" t="s">
        <v>438</v>
      </c>
    </row>
    <row r="4" spans="1:15">
      <c r="A4" s="1244"/>
      <c r="B4" s="1248" t="s">
        <v>198</v>
      </c>
      <c r="C4" s="1248"/>
      <c r="D4" s="995" t="s">
        <v>21</v>
      </c>
      <c r="E4" s="1248" t="s">
        <v>198</v>
      </c>
      <c r="F4" s="1248"/>
      <c r="G4" s="995" t="s">
        <v>21</v>
      </c>
      <c r="H4" s="1248" t="s">
        <v>198</v>
      </c>
      <c r="I4" s="1248"/>
      <c r="J4" s="995" t="s">
        <v>21</v>
      </c>
      <c r="K4" s="1248" t="s">
        <v>198</v>
      </c>
      <c r="L4" s="1248"/>
      <c r="M4" s="996" t="s">
        <v>21</v>
      </c>
    </row>
    <row r="5" spans="1:15">
      <c r="A5" s="102">
        <v>1999</v>
      </c>
      <c r="B5" s="770">
        <v>18050153</v>
      </c>
      <c r="C5" s="770">
        <v>1685705</v>
      </c>
      <c r="D5" s="768">
        <v>9.3390067109126438</v>
      </c>
      <c r="E5" s="770">
        <v>1273910</v>
      </c>
      <c r="F5" s="770">
        <v>108806</v>
      </c>
      <c r="G5" s="768">
        <v>8.5411057296041317</v>
      </c>
      <c r="H5" s="770">
        <v>13448165</v>
      </c>
      <c r="I5" s="770">
        <v>1240814</v>
      </c>
      <c r="J5" s="768">
        <v>9.2266417016745415</v>
      </c>
      <c r="K5" s="770">
        <v>3321586</v>
      </c>
      <c r="L5" s="770">
        <v>335635</v>
      </c>
      <c r="M5" s="769">
        <v>10.104660845752601</v>
      </c>
    </row>
    <row r="6" spans="1:15">
      <c r="A6" s="103">
        <v>2000</v>
      </c>
      <c r="B6" s="763">
        <v>18263161</v>
      </c>
      <c r="C6" s="763">
        <v>1712615</v>
      </c>
      <c r="D6" s="764">
        <v>9.3774292413016553</v>
      </c>
      <c r="E6" s="763">
        <v>1287320</v>
      </c>
      <c r="F6" s="763">
        <v>110440</v>
      </c>
      <c r="G6" s="764">
        <v>8.5790634807196344</v>
      </c>
      <c r="H6" s="763">
        <v>13739452</v>
      </c>
      <c r="I6" s="763">
        <v>1269120</v>
      </c>
      <c r="J6" s="764">
        <v>9.2370496290536188</v>
      </c>
      <c r="K6" s="763">
        <v>3231563</v>
      </c>
      <c r="L6" s="763">
        <v>332825</v>
      </c>
      <c r="M6" s="765">
        <v>10.299195776161566</v>
      </c>
    </row>
    <row r="7" spans="1:15">
      <c r="A7" s="102">
        <v>2001</v>
      </c>
      <c r="B7" s="770">
        <v>18229251</v>
      </c>
      <c r="C7" s="770">
        <v>1733377</v>
      </c>
      <c r="D7" s="768">
        <v>9.5087669811557269</v>
      </c>
      <c r="E7" s="770">
        <v>1286839</v>
      </c>
      <c r="F7" s="770">
        <v>112249</v>
      </c>
      <c r="G7" s="768">
        <v>8.7228472248665145</v>
      </c>
      <c r="H7" s="770">
        <v>13797979</v>
      </c>
      <c r="I7" s="770">
        <v>1293926</v>
      </c>
      <c r="J7" s="768">
        <v>9.3776487121773417</v>
      </c>
      <c r="K7" s="770">
        <v>3138207</v>
      </c>
      <c r="L7" s="770">
        <v>326966</v>
      </c>
      <c r="M7" s="769">
        <v>10.418879315481739</v>
      </c>
    </row>
    <row r="8" spans="1:15">
      <c r="A8" s="103">
        <v>2002</v>
      </c>
      <c r="B8" s="763">
        <v>17927237</v>
      </c>
      <c r="C8" s="763">
        <v>1692742</v>
      </c>
      <c r="D8" s="764">
        <v>9.4422916370213663</v>
      </c>
      <c r="E8" s="763">
        <v>1255708</v>
      </c>
      <c r="F8" s="763">
        <v>109940</v>
      </c>
      <c r="G8" s="764">
        <v>8.7552201626492785</v>
      </c>
      <c r="H8" s="763">
        <v>13631556</v>
      </c>
      <c r="I8" s="763">
        <v>1272003</v>
      </c>
      <c r="J8" s="764">
        <v>9.3313118473048871</v>
      </c>
      <c r="K8" s="763">
        <v>3033999</v>
      </c>
      <c r="L8" s="763">
        <v>310554</v>
      </c>
      <c r="M8" s="765">
        <v>10.235797704613613</v>
      </c>
    </row>
    <row r="9" spans="1:15">
      <c r="A9" s="102">
        <v>2003</v>
      </c>
      <c r="B9" s="770">
        <v>17551203</v>
      </c>
      <c r="C9" s="770">
        <v>1685527</v>
      </c>
      <c r="D9" s="768">
        <v>9.6034841600316518</v>
      </c>
      <c r="E9" s="770">
        <v>1223070</v>
      </c>
      <c r="F9" s="770">
        <v>109553</v>
      </c>
      <c r="G9" s="768">
        <v>8.9572142232251633</v>
      </c>
      <c r="H9" s="770">
        <v>13361425</v>
      </c>
      <c r="I9" s="770">
        <v>1271414</v>
      </c>
      <c r="J9" s="768">
        <v>9.5155569110330678</v>
      </c>
      <c r="K9" s="770">
        <v>2961367</v>
      </c>
      <c r="L9" s="770">
        <v>304425</v>
      </c>
      <c r="M9" s="769">
        <v>10.279880879337144</v>
      </c>
    </row>
    <row r="10" spans="1:15">
      <c r="A10" s="103">
        <v>2004</v>
      </c>
      <c r="B10" s="763">
        <v>17425318</v>
      </c>
      <c r="C10" s="763">
        <v>1684879</v>
      </c>
      <c r="D10" s="764">
        <v>9.6691434842107338</v>
      </c>
      <c r="E10" s="763">
        <v>1211032</v>
      </c>
      <c r="F10" s="763">
        <v>109227</v>
      </c>
      <c r="G10" s="764">
        <v>9.0193322719796001</v>
      </c>
      <c r="H10" s="763">
        <v>13335711</v>
      </c>
      <c r="I10" s="763">
        <v>1272682</v>
      </c>
      <c r="J10" s="764">
        <v>9.5434131708463088</v>
      </c>
      <c r="K10" s="763">
        <v>2876223</v>
      </c>
      <c r="L10" s="763">
        <v>302858</v>
      </c>
      <c r="M10" s="765">
        <v>10.529712056401747</v>
      </c>
    </row>
    <row r="11" spans="1:15">
      <c r="A11" s="102">
        <v>2005</v>
      </c>
      <c r="B11" s="770">
        <v>17365228</v>
      </c>
      <c r="C11" s="770">
        <v>1693580</v>
      </c>
      <c r="D11" s="768">
        <v>9.7527081130175777</v>
      </c>
      <c r="E11" s="770">
        <v>1205068</v>
      </c>
      <c r="F11" s="770">
        <v>109611</v>
      </c>
      <c r="G11" s="768">
        <v>9.0958352557697992</v>
      </c>
      <c r="H11" s="770">
        <v>13319007</v>
      </c>
      <c r="I11" s="770">
        <v>1282376</v>
      </c>
      <c r="J11" s="768">
        <v>9.6281652228277981</v>
      </c>
      <c r="K11" s="770">
        <v>2838759</v>
      </c>
      <c r="L11" s="770">
        <v>301472</v>
      </c>
      <c r="M11" s="769">
        <v>10.619851843710579</v>
      </c>
    </row>
    <row r="12" spans="1:15">
      <c r="A12" s="103">
        <v>2006</v>
      </c>
      <c r="B12" s="763">
        <v>17658758</v>
      </c>
      <c r="C12" s="763">
        <v>1715821</v>
      </c>
      <c r="D12" s="764">
        <v>9.7165440513993122</v>
      </c>
      <c r="E12" s="763">
        <v>1229762</v>
      </c>
      <c r="F12" s="763">
        <v>111662</v>
      </c>
      <c r="G12" s="764">
        <v>9.0799683190731209</v>
      </c>
      <c r="H12" s="763">
        <v>13515976</v>
      </c>
      <c r="I12" s="763">
        <v>1305626</v>
      </c>
      <c r="J12" s="764">
        <v>9.6598721394592602</v>
      </c>
      <c r="K12" s="763">
        <v>2910644</v>
      </c>
      <c r="L12" s="763">
        <v>298416</v>
      </c>
      <c r="M12" s="765">
        <v>10.252576405771368</v>
      </c>
    </row>
    <row r="13" spans="1:15">
      <c r="A13" s="102">
        <v>2007</v>
      </c>
      <c r="B13" s="770">
        <v>18018054</v>
      </c>
      <c r="C13" s="770">
        <v>1774334</v>
      </c>
      <c r="D13" s="768">
        <v>9.847534034474533</v>
      </c>
      <c r="E13" s="770">
        <v>1260818</v>
      </c>
      <c r="F13" s="770">
        <v>114430</v>
      </c>
      <c r="G13" s="768">
        <v>9.0758539297503695</v>
      </c>
      <c r="H13" s="770">
        <v>13793411</v>
      </c>
      <c r="I13" s="770">
        <v>1364110</v>
      </c>
      <c r="J13" s="768">
        <v>9.8895769871571275</v>
      </c>
      <c r="K13" s="770">
        <v>2962163</v>
      </c>
      <c r="L13" s="770">
        <v>295670</v>
      </c>
      <c r="M13" s="769">
        <v>9.9815573957273784</v>
      </c>
    </row>
    <row r="14" spans="1:15">
      <c r="A14" s="103">
        <v>2008</v>
      </c>
      <c r="B14" s="763">
        <v>18236182</v>
      </c>
      <c r="C14" s="763">
        <v>1803960</v>
      </c>
      <c r="D14" s="764">
        <v>9.8922022164507908</v>
      </c>
      <c r="E14" s="763">
        <v>1289081</v>
      </c>
      <c r="F14" s="763">
        <v>117600</v>
      </c>
      <c r="G14" s="764">
        <v>9.1227781652200282</v>
      </c>
      <c r="H14" s="763">
        <v>13947316</v>
      </c>
      <c r="I14" s="763">
        <v>1404767</v>
      </c>
      <c r="J14" s="764">
        <v>10.071952194959948</v>
      </c>
      <c r="K14" s="763">
        <v>2998114</v>
      </c>
      <c r="L14" s="763">
        <v>281514</v>
      </c>
      <c r="M14" s="765">
        <v>9.3897029932817766</v>
      </c>
    </row>
    <row r="15" spans="1:15">
      <c r="A15" s="102">
        <v>2009</v>
      </c>
      <c r="B15" s="770">
        <v>18122753</v>
      </c>
      <c r="C15" s="770">
        <v>1766612</v>
      </c>
      <c r="D15" s="768">
        <v>9.7480333148059781</v>
      </c>
      <c r="E15" s="770">
        <v>1288231</v>
      </c>
      <c r="F15" s="770">
        <v>115919</v>
      </c>
      <c r="G15" s="768">
        <v>8.998308533174562</v>
      </c>
      <c r="H15" s="770">
        <v>13831685</v>
      </c>
      <c r="I15" s="770">
        <v>1393085</v>
      </c>
      <c r="J15" s="768">
        <v>10.071694084993982</v>
      </c>
      <c r="K15" s="770">
        <v>3001357</v>
      </c>
      <c r="L15" s="770">
        <v>257557</v>
      </c>
      <c r="M15" s="769">
        <v>8.5813517019135013</v>
      </c>
    </row>
    <row r="16" spans="1:15">
      <c r="A16" s="103">
        <v>2010</v>
      </c>
      <c r="B16" s="763">
        <v>18516773</v>
      </c>
      <c r="C16" s="763">
        <v>1677289</v>
      </c>
      <c r="D16" s="764">
        <v>9.0582144091737806</v>
      </c>
      <c r="E16" s="763">
        <v>1307769</v>
      </c>
      <c r="F16" s="763">
        <v>109953</v>
      </c>
      <c r="G16" s="764">
        <v>8.4076775026782258</v>
      </c>
      <c r="H16" s="763">
        <v>14140181</v>
      </c>
      <c r="I16" s="763">
        <v>1341434</v>
      </c>
      <c r="J16" s="764">
        <v>9.4866819597288039</v>
      </c>
      <c r="K16" s="763">
        <v>3067286</v>
      </c>
      <c r="L16" s="763">
        <v>225815</v>
      </c>
      <c r="M16" s="765">
        <v>7.362045795533902</v>
      </c>
    </row>
    <row r="17" spans="1:13">
      <c r="A17" s="102">
        <v>2011</v>
      </c>
      <c r="B17" s="768" t="s">
        <v>439</v>
      </c>
      <c r="C17" s="770">
        <v>1631557</v>
      </c>
      <c r="D17" s="768" t="s">
        <v>439</v>
      </c>
      <c r="E17" s="768" t="s">
        <v>439</v>
      </c>
      <c r="F17" s="770">
        <v>105541</v>
      </c>
      <c r="G17" s="768" t="s">
        <v>439</v>
      </c>
      <c r="H17" s="768" t="s">
        <v>439</v>
      </c>
      <c r="I17" s="770">
        <v>1326679</v>
      </c>
      <c r="J17" s="768" t="s">
        <v>439</v>
      </c>
      <c r="K17" s="768" t="s">
        <v>439</v>
      </c>
      <c r="L17" s="770">
        <v>199292</v>
      </c>
      <c r="M17" s="769" t="s">
        <v>439</v>
      </c>
    </row>
    <row r="18" spans="1:13">
      <c r="A18" s="103">
        <v>2012</v>
      </c>
      <c r="B18" s="763">
        <v>17746354</v>
      </c>
      <c r="C18" s="763">
        <v>1635646</v>
      </c>
      <c r="D18" s="764">
        <v>9.2168002509135114</v>
      </c>
      <c r="E18" s="763">
        <v>1227616</v>
      </c>
      <c r="F18" s="763">
        <v>104974</v>
      </c>
      <c r="G18" s="764">
        <v>8.5510452780022419</v>
      </c>
      <c r="H18" s="763">
        <v>13574097</v>
      </c>
      <c r="I18" s="763">
        <v>1344985</v>
      </c>
      <c r="J18" s="764">
        <v>9.9084675761488974</v>
      </c>
      <c r="K18" s="763">
        <v>2944007</v>
      </c>
      <c r="L18" s="763">
        <v>185618</v>
      </c>
      <c r="M18" s="765">
        <v>6.3049442477548459</v>
      </c>
    </row>
    <row r="19" spans="1:13">
      <c r="A19" s="102">
        <v>2013</v>
      </c>
      <c r="B19" s="770">
        <v>18260663</v>
      </c>
      <c r="C19" s="770">
        <v>1612157</v>
      </c>
      <c r="D19" s="768">
        <v>8.8285786775649946</v>
      </c>
      <c r="E19" s="770">
        <v>1269358</v>
      </c>
      <c r="F19" s="770">
        <v>102986</v>
      </c>
      <c r="G19" s="768">
        <v>8.1132351944841403</v>
      </c>
      <c r="H19" s="770">
        <v>13971761</v>
      </c>
      <c r="I19" s="770">
        <v>1334841</v>
      </c>
      <c r="J19" s="768">
        <v>9.5538493680216838</v>
      </c>
      <c r="K19" s="770">
        <v>3019169</v>
      </c>
      <c r="L19" s="770">
        <v>174293</v>
      </c>
      <c r="M19" s="769">
        <v>5.7728798884726231</v>
      </c>
    </row>
    <row r="20" spans="1:13">
      <c r="A20" s="103">
        <v>2014</v>
      </c>
      <c r="B20" s="763">
        <v>18657503</v>
      </c>
      <c r="C20" s="763">
        <v>1582705</v>
      </c>
      <c r="D20" s="764">
        <v>8.4829411524146607</v>
      </c>
      <c r="E20" s="763">
        <v>1299443</v>
      </c>
      <c r="F20" s="763">
        <v>100939</v>
      </c>
      <c r="G20" s="764">
        <v>7.7678666936525875</v>
      </c>
      <c r="H20" s="763">
        <v>14287667</v>
      </c>
      <c r="I20" s="763">
        <v>1313219</v>
      </c>
      <c r="J20" s="764">
        <v>9.1912766443954776</v>
      </c>
      <c r="K20" s="763">
        <v>3070078</v>
      </c>
      <c r="L20" s="763">
        <v>168529</v>
      </c>
      <c r="M20" s="765">
        <v>5.4894045037292214</v>
      </c>
    </row>
    <row r="21" spans="1:13">
      <c r="A21" s="102">
        <v>2015</v>
      </c>
      <c r="B21" s="770">
        <v>19079931</v>
      </c>
      <c r="C21" s="770">
        <v>1573722</v>
      </c>
      <c r="D21" s="768">
        <v>8.2480486957735852</v>
      </c>
      <c r="E21" s="770">
        <v>1332045</v>
      </c>
      <c r="F21" s="770">
        <v>100895</v>
      </c>
      <c r="G21" s="768">
        <v>7.5744438063278645</v>
      </c>
      <c r="H21" s="770">
        <v>14625030</v>
      </c>
      <c r="I21" s="770">
        <v>1304988</v>
      </c>
      <c r="J21" s="768">
        <v>8.9229765682531941</v>
      </c>
      <c r="K21" s="770">
        <v>3122174</v>
      </c>
      <c r="L21" s="770">
        <v>167776</v>
      </c>
      <c r="M21" s="769">
        <v>5.3736915367304956</v>
      </c>
    </row>
    <row r="22" spans="1:13">
      <c r="A22" s="103">
        <v>2016</v>
      </c>
      <c r="B22" s="763">
        <v>19439365</v>
      </c>
      <c r="C22" s="763">
        <v>1575473</v>
      </c>
      <c r="D22" s="764">
        <v>8.1045497113717442</v>
      </c>
      <c r="E22" s="763">
        <v>1359511</v>
      </c>
      <c r="F22" s="763">
        <v>101465</v>
      </c>
      <c r="G22" s="764">
        <v>7.4633452763530421</v>
      </c>
      <c r="H22" s="763">
        <v>14909441</v>
      </c>
      <c r="I22" s="763">
        <v>1304439</v>
      </c>
      <c r="J22" s="764">
        <v>8.749080532261404</v>
      </c>
      <c r="K22" s="763">
        <v>3169884</v>
      </c>
      <c r="L22" s="763">
        <v>169535</v>
      </c>
      <c r="M22" s="765">
        <v>5.3483029662915111</v>
      </c>
    </row>
    <row r="23" spans="1:13">
      <c r="A23" s="102">
        <v>2017</v>
      </c>
      <c r="B23" s="770">
        <v>19801715</v>
      </c>
      <c r="C23" s="770">
        <v>1586945</v>
      </c>
      <c r="D23" s="768">
        <v>8.0141795799000235</v>
      </c>
      <c r="E23" s="770">
        <v>1385428</v>
      </c>
      <c r="F23" s="770">
        <v>102426</v>
      </c>
      <c r="G23" s="768">
        <v>7.3930944083705539</v>
      </c>
      <c r="H23" s="770">
        <v>15201364</v>
      </c>
      <c r="I23" s="770">
        <v>1312576</v>
      </c>
      <c r="J23" s="768">
        <v>8.6345935798919093</v>
      </c>
      <c r="K23" s="770">
        <v>3214493</v>
      </c>
      <c r="L23" s="770">
        <v>171913</v>
      </c>
      <c r="M23" s="769">
        <v>5.3480595540260936</v>
      </c>
    </row>
    <row r="24" spans="1:13">
      <c r="A24" s="1243" t="s">
        <v>435</v>
      </c>
      <c r="B24" s="1243"/>
      <c r="C24" s="1243"/>
      <c r="D24" s="1243"/>
      <c r="E24" s="1243"/>
      <c r="F24" s="1243"/>
      <c r="G24" s="1243"/>
      <c r="H24" s="1243"/>
      <c r="I24" s="1243"/>
      <c r="J24" s="1243"/>
      <c r="K24" s="1243"/>
      <c r="L24" s="1243"/>
      <c r="M24" s="1243"/>
    </row>
    <row r="25" spans="1:13">
      <c r="A25" s="102">
        <v>1999</v>
      </c>
      <c r="B25" s="771">
        <v>100</v>
      </c>
      <c r="C25" s="771">
        <v>100</v>
      </c>
      <c r="D25" s="771">
        <v>100</v>
      </c>
      <c r="E25" s="771">
        <v>100</v>
      </c>
      <c r="F25" s="771">
        <v>100</v>
      </c>
      <c r="G25" s="771">
        <v>100</v>
      </c>
      <c r="H25" s="771">
        <v>100</v>
      </c>
      <c r="I25" s="771">
        <v>100</v>
      </c>
      <c r="J25" s="771">
        <v>100</v>
      </c>
      <c r="K25" s="771">
        <v>100</v>
      </c>
      <c r="L25" s="771">
        <v>100</v>
      </c>
      <c r="M25" s="772">
        <v>100</v>
      </c>
    </row>
    <row r="26" spans="1:13">
      <c r="A26" s="103">
        <v>2000</v>
      </c>
      <c r="B26" s="764">
        <v>101.1800897200151</v>
      </c>
      <c r="C26" s="764">
        <v>101.5963647257379</v>
      </c>
      <c r="D26" s="764">
        <v>100.41141988198932</v>
      </c>
      <c r="E26" s="764">
        <v>101.05266463093938</v>
      </c>
      <c r="F26" s="764">
        <v>101.50175541789974</v>
      </c>
      <c r="G26" s="764">
        <v>100.44441261257238</v>
      </c>
      <c r="H26" s="764">
        <v>102.16599811201009</v>
      </c>
      <c r="I26" s="764">
        <v>102.28124440891222</v>
      </c>
      <c r="J26" s="764">
        <v>100.11280298634755</v>
      </c>
      <c r="K26" s="764">
        <v>97.289758567142329</v>
      </c>
      <c r="L26" s="764">
        <v>99.162780997214242</v>
      </c>
      <c r="M26" s="765">
        <v>101.9251999980854</v>
      </c>
    </row>
    <row r="27" spans="1:13">
      <c r="A27" s="102">
        <v>2001</v>
      </c>
      <c r="B27" s="768">
        <v>100.99222427643689</v>
      </c>
      <c r="C27" s="768">
        <v>102.82801557805192</v>
      </c>
      <c r="D27" s="768">
        <v>101.81775509428338</v>
      </c>
      <c r="E27" s="768">
        <v>101.01490686155223</v>
      </c>
      <c r="F27" s="768">
        <v>103.16434755436281</v>
      </c>
      <c r="G27" s="768">
        <v>102.12784504742112</v>
      </c>
      <c r="H27" s="768">
        <v>102.60120246888702</v>
      </c>
      <c r="I27" s="768">
        <v>104.28041592051669</v>
      </c>
      <c r="J27" s="768">
        <v>101.63664110285538</v>
      </c>
      <c r="K27" s="768">
        <v>94.479173503260199</v>
      </c>
      <c r="L27" s="768">
        <v>97.417134685000079</v>
      </c>
      <c r="M27" s="769">
        <v>103.10963895301064</v>
      </c>
    </row>
    <row r="28" spans="1:13">
      <c r="A28" s="103">
        <v>2002</v>
      </c>
      <c r="B28" s="764">
        <v>99.319030702953043</v>
      </c>
      <c r="C28" s="764">
        <v>100.41745145206309</v>
      </c>
      <c r="D28" s="764">
        <v>101.10595194227704</v>
      </c>
      <c r="E28" s="764">
        <v>98.571170647847964</v>
      </c>
      <c r="F28" s="764">
        <v>101.04222193629029</v>
      </c>
      <c r="G28" s="764">
        <v>102.50687018547271</v>
      </c>
      <c r="H28" s="764">
        <v>101.36368790835033</v>
      </c>
      <c r="I28" s="764">
        <v>102.51359188403741</v>
      </c>
      <c r="J28" s="764">
        <v>101.13443383860185</v>
      </c>
      <c r="K28" s="764">
        <v>91.341877043075201</v>
      </c>
      <c r="L28" s="764">
        <v>92.527299000402223</v>
      </c>
      <c r="M28" s="765">
        <v>101.29778585212124</v>
      </c>
    </row>
    <row r="29" spans="1:13">
      <c r="A29" s="102">
        <v>2003</v>
      </c>
      <c r="B29" s="768">
        <v>97.235757502997345</v>
      </c>
      <c r="C29" s="768">
        <v>99.989440619800035</v>
      </c>
      <c r="D29" s="768">
        <v>102.83196551095703</v>
      </c>
      <c r="E29" s="768">
        <v>96.009137223194728</v>
      </c>
      <c r="F29" s="768">
        <v>100.68654302152456</v>
      </c>
      <c r="G29" s="768">
        <v>104.87183400831543</v>
      </c>
      <c r="H29" s="768">
        <v>99.355004939335586</v>
      </c>
      <c r="I29" s="768">
        <v>102.46612304503333</v>
      </c>
      <c r="J29" s="768">
        <v>103.13131493234522</v>
      </c>
      <c r="K29" s="768">
        <v>89.155210793879789</v>
      </c>
      <c r="L29" s="768">
        <v>90.701208157671275</v>
      </c>
      <c r="M29" s="769">
        <v>101.73405160508871</v>
      </c>
    </row>
    <row r="30" spans="1:13">
      <c r="A30" s="103">
        <v>2004</v>
      </c>
      <c r="B30" s="764">
        <v>96.538339591913712</v>
      </c>
      <c r="C30" s="764">
        <v>99.950999730083254</v>
      </c>
      <c r="D30" s="764">
        <v>103.53503090336496</v>
      </c>
      <c r="E30" s="764">
        <v>95.064172508261962</v>
      </c>
      <c r="F30" s="764">
        <v>100.38692719151516</v>
      </c>
      <c r="G30" s="764">
        <v>105.59911746224964</v>
      </c>
      <c r="H30" s="764">
        <v>99.163796696426616</v>
      </c>
      <c r="I30" s="764">
        <v>102.5683140261151</v>
      </c>
      <c r="J30" s="764">
        <v>103.43322607958511</v>
      </c>
      <c r="K30" s="764">
        <v>86.591857022518752</v>
      </c>
      <c r="L30" s="764">
        <v>90.234331937968321</v>
      </c>
      <c r="M30" s="765">
        <v>104.20648666132928</v>
      </c>
    </row>
    <row r="31" spans="1:13">
      <c r="A31" s="102">
        <v>2005</v>
      </c>
      <c r="B31" s="768">
        <v>96.205433826516597</v>
      </c>
      <c r="C31" s="768">
        <v>100.46716359030792</v>
      </c>
      <c r="D31" s="768">
        <v>104.42982230242454</v>
      </c>
      <c r="E31" s="768">
        <v>94.596007567253565</v>
      </c>
      <c r="F31" s="768">
        <v>100.73984890539126</v>
      </c>
      <c r="G31" s="768">
        <v>106.49482097198413</v>
      </c>
      <c r="H31" s="768">
        <v>99.039586441718996</v>
      </c>
      <c r="I31" s="768">
        <v>103.34957535940117</v>
      </c>
      <c r="J31" s="768">
        <v>104.35178404164522</v>
      </c>
      <c r="K31" s="768">
        <v>85.463962095215962</v>
      </c>
      <c r="L31" s="768">
        <v>89.821383347982191</v>
      </c>
      <c r="M31" s="769">
        <v>105.09854814349889</v>
      </c>
    </row>
    <row r="32" spans="1:13">
      <c r="A32" s="103">
        <v>2006</v>
      </c>
      <c r="B32" s="764">
        <v>97.831625028330777</v>
      </c>
      <c r="C32" s="764">
        <v>101.78655221405882</v>
      </c>
      <c r="D32" s="764">
        <v>104.04258560008866</v>
      </c>
      <c r="E32" s="764">
        <v>96.534449058410715</v>
      </c>
      <c r="F32" s="764">
        <v>102.62485524695329</v>
      </c>
      <c r="G32" s="764">
        <v>106.30904951335809</v>
      </c>
      <c r="H32" s="764">
        <v>100.50423979777167</v>
      </c>
      <c r="I32" s="764">
        <v>105.22334532008826</v>
      </c>
      <c r="J32" s="764">
        <v>104.69542929911424</v>
      </c>
      <c r="K32" s="764">
        <v>87.628139087773121</v>
      </c>
      <c r="L32" s="764">
        <v>88.91087043961447</v>
      </c>
      <c r="M32" s="765">
        <v>101.46383497948813</v>
      </c>
    </row>
    <row r="33" spans="1:15">
      <c r="A33" s="102">
        <v>2007</v>
      </c>
      <c r="B33" s="768">
        <v>99.822167712373414</v>
      </c>
      <c r="C33" s="768">
        <v>105.25768150417778</v>
      </c>
      <c r="D33" s="768">
        <v>105.44519711039155</v>
      </c>
      <c r="E33" s="768">
        <v>98.972297886035904</v>
      </c>
      <c r="F33" s="768">
        <v>105.16883260114331</v>
      </c>
      <c r="G33" s="768">
        <v>106.26087788953085</v>
      </c>
      <c r="H33" s="768">
        <v>102.56723500938605</v>
      </c>
      <c r="I33" s="768">
        <v>109.93670284184414</v>
      </c>
      <c r="J33" s="768">
        <v>107.18501169675061</v>
      </c>
      <c r="K33" s="768">
        <v>89.179175249413987</v>
      </c>
      <c r="L33" s="768">
        <v>88.092719769988221</v>
      </c>
      <c r="M33" s="769">
        <v>98.781716161438823</v>
      </c>
    </row>
    <row r="34" spans="1:15">
      <c r="A34" s="103">
        <v>2008</v>
      </c>
      <c r="B34" s="764">
        <v>101.03062284291995</v>
      </c>
      <c r="C34" s="764">
        <v>107.01516576150631</v>
      </c>
      <c r="D34" s="764">
        <v>105.92349403595284</v>
      </c>
      <c r="E34" s="764">
        <v>101.19090045607618</v>
      </c>
      <c r="F34" s="764">
        <v>108.08227487454735</v>
      </c>
      <c r="G34" s="764">
        <v>106.81027087160126</v>
      </c>
      <c r="H34" s="764">
        <v>103.71166623847938</v>
      </c>
      <c r="I34" s="764">
        <v>113.21334220922716</v>
      </c>
      <c r="J34" s="764">
        <v>109.16162695612199</v>
      </c>
      <c r="K34" s="764">
        <v>90.26151964754186</v>
      </c>
      <c r="L34" s="764">
        <v>83.875042829263933</v>
      </c>
      <c r="M34" s="765">
        <v>92.924474523344841</v>
      </c>
    </row>
    <row r="35" spans="1:15">
      <c r="A35" s="102">
        <v>2009</v>
      </c>
      <c r="B35" s="768">
        <v>100.4022126571448</v>
      </c>
      <c r="C35" s="768">
        <v>104.79959423505298</v>
      </c>
      <c r="D35" s="768">
        <v>104.37976560628644</v>
      </c>
      <c r="E35" s="768">
        <v>101.12417674717994</v>
      </c>
      <c r="F35" s="768">
        <v>106.53732330937633</v>
      </c>
      <c r="G35" s="768">
        <v>105.35296972130588</v>
      </c>
      <c r="H35" s="768">
        <v>102.85183889400524</v>
      </c>
      <c r="I35" s="768">
        <v>112.27186347027032</v>
      </c>
      <c r="J35" s="768">
        <v>109.15882951395059</v>
      </c>
      <c r="K35" s="768">
        <v>90.359153729573762</v>
      </c>
      <c r="L35" s="768">
        <v>76.737229430780459</v>
      </c>
      <c r="M35" s="769">
        <v>84.924688051460834</v>
      </c>
    </row>
    <row r="36" spans="1:15">
      <c r="A36" s="103">
        <v>2010</v>
      </c>
      <c r="B36" s="764">
        <v>102.5851304418306</v>
      </c>
      <c r="C36" s="764">
        <v>99.50074301256744</v>
      </c>
      <c r="D36" s="764">
        <v>96.993338687606297</v>
      </c>
      <c r="E36" s="764">
        <v>102.65788007002064</v>
      </c>
      <c r="F36" s="764">
        <v>101.05416980681213</v>
      </c>
      <c r="G36" s="764">
        <v>98.437810850842951</v>
      </c>
      <c r="H36" s="764">
        <v>105.14580241988405</v>
      </c>
      <c r="I36" s="764">
        <v>108.10919283631553</v>
      </c>
      <c r="J36" s="764">
        <v>102.818363023754</v>
      </c>
      <c r="K36" s="764">
        <v>92.344018791023316</v>
      </c>
      <c r="L36" s="764">
        <v>67.279932069063122</v>
      </c>
      <c r="M36" s="765">
        <v>72.857920794327981</v>
      </c>
    </row>
    <row r="37" spans="1:15">
      <c r="A37" s="102">
        <v>2011</v>
      </c>
      <c r="B37" s="768" t="s">
        <v>439</v>
      </c>
      <c r="C37" s="768">
        <v>96.78781281422313</v>
      </c>
      <c r="D37" s="768" t="s">
        <v>439</v>
      </c>
      <c r="E37" s="768" t="s">
        <v>439</v>
      </c>
      <c r="F37" s="768">
        <v>96.999246365090158</v>
      </c>
      <c r="G37" s="768" t="s">
        <v>439</v>
      </c>
      <c r="H37" s="768" t="s">
        <v>439</v>
      </c>
      <c r="I37" s="768">
        <v>106.92005409352248</v>
      </c>
      <c r="J37" s="768" t="s">
        <v>439</v>
      </c>
      <c r="K37" s="768" t="s">
        <v>439</v>
      </c>
      <c r="L37" s="768">
        <v>59.377597687964602</v>
      </c>
      <c r="M37" s="769" t="s">
        <v>439</v>
      </c>
    </row>
    <row r="38" spans="1:15">
      <c r="A38" s="103">
        <v>2012</v>
      </c>
      <c r="B38" s="764">
        <v>98.316917313664874</v>
      </c>
      <c r="C38" s="764">
        <v>97.030381947019194</v>
      </c>
      <c r="D38" s="764">
        <v>98.691440494883324</v>
      </c>
      <c r="E38" s="764">
        <v>96.365991318067998</v>
      </c>
      <c r="F38" s="764">
        <v>96.478135396945021</v>
      </c>
      <c r="G38" s="764">
        <v>100.11637308696062</v>
      </c>
      <c r="H38" s="764">
        <v>100.93642515540225</v>
      </c>
      <c r="I38" s="764">
        <v>108.39537593869831</v>
      </c>
      <c r="J38" s="764">
        <v>107.3897512932643</v>
      </c>
      <c r="K38" s="764">
        <v>88.632568899314961</v>
      </c>
      <c r="L38" s="764">
        <v>55.303529131348043</v>
      </c>
      <c r="M38" s="765">
        <v>62.396396514436894</v>
      </c>
    </row>
    <row r="39" spans="1:15">
      <c r="A39" s="102">
        <v>2013</v>
      </c>
      <c r="B39" s="768">
        <v>101.16625050214256</v>
      </c>
      <c r="C39" s="768">
        <v>95.63695901714712</v>
      </c>
      <c r="D39" s="768">
        <v>94.534450513337646</v>
      </c>
      <c r="E39" s="768">
        <v>99.642674914240416</v>
      </c>
      <c r="F39" s="768">
        <v>94.651030274065775</v>
      </c>
      <c r="G39" s="768">
        <v>94.990454998853849</v>
      </c>
      <c r="H39" s="768">
        <v>103.89343824975377</v>
      </c>
      <c r="I39" s="768">
        <v>107.57784809004411</v>
      </c>
      <c r="J39" s="768">
        <v>103.54633545906262</v>
      </c>
      <c r="K39" s="768">
        <v>90.895403581301224</v>
      </c>
      <c r="L39" s="768">
        <v>51.929327990227478</v>
      </c>
      <c r="M39" s="769">
        <v>57.130862446503571</v>
      </c>
    </row>
    <row r="40" spans="1:15">
      <c r="A40" s="103">
        <v>2014</v>
      </c>
      <c r="B40" s="764">
        <v>103.36479142309763</v>
      </c>
      <c r="C40" s="764">
        <v>93.889796850575863</v>
      </c>
      <c r="D40" s="764">
        <v>90.83344101790108</v>
      </c>
      <c r="E40" s="764">
        <v>102.00430171676177</v>
      </c>
      <c r="F40" s="764">
        <v>92.769700200356596</v>
      </c>
      <c r="G40" s="764">
        <v>90.946850906300838</v>
      </c>
      <c r="H40" s="764">
        <v>106.24250222985812</v>
      </c>
      <c r="I40" s="764">
        <v>105.83528232273329</v>
      </c>
      <c r="J40" s="764">
        <v>99.616707157137725</v>
      </c>
      <c r="K40" s="764">
        <v>92.428075021992512</v>
      </c>
      <c r="L40" s="764">
        <v>50.211986235047</v>
      </c>
      <c r="M40" s="765">
        <v>54.325470072918293</v>
      </c>
    </row>
    <row r="41" spans="1:15">
      <c r="A41" s="102">
        <v>2015</v>
      </c>
      <c r="B41" s="768">
        <v>105.7050929152789</v>
      </c>
      <c r="C41" s="768">
        <v>93.356904084641144</v>
      </c>
      <c r="D41" s="768">
        <v>88.318265004946696</v>
      </c>
      <c r="E41" s="768">
        <v>104.56350919609704</v>
      </c>
      <c r="F41" s="768">
        <v>92.729261253974954</v>
      </c>
      <c r="G41" s="768">
        <v>88.682239116584839</v>
      </c>
      <c r="H41" s="768">
        <v>108.75111957653702</v>
      </c>
      <c r="I41" s="768">
        <v>105.17192746052189</v>
      </c>
      <c r="J41" s="768">
        <v>96.708822741363903</v>
      </c>
      <c r="K41" s="768">
        <v>93.996482403285668</v>
      </c>
      <c r="L41" s="768">
        <v>49.987635377716863</v>
      </c>
      <c r="M41" s="769">
        <v>53.180325582023627</v>
      </c>
    </row>
    <row r="42" spans="1:15">
      <c r="A42" s="103">
        <v>2016</v>
      </c>
      <c r="B42" s="764">
        <v>107.69640013577724</v>
      </c>
      <c r="C42" s="764">
        <v>93.460777538181347</v>
      </c>
      <c r="D42" s="764">
        <v>86.781709899635956</v>
      </c>
      <c r="E42" s="764">
        <v>106.71954847673697</v>
      </c>
      <c r="F42" s="764">
        <v>93.253129423009767</v>
      </c>
      <c r="G42" s="764">
        <v>87.381487978594052</v>
      </c>
      <c r="H42" s="764">
        <v>110.865988036286</v>
      </c>
      <c r="I42" s="764">
        <v>105.12768231177276</v>
      </c>
      <c r="J42" s="764">
        <v>94.824106269061417</v>
      </c>
      <c r="K42" s="764">
        <v>95.432844430341419</v>
      </c>
      <c r="L42" s="764">
        <v>50.511716596898417</v>
      </c>
      <c r="M42" s="765">
        <v>52.929069544571796</v>
      </c>
    </row>
    <row r="43" spans="1:15">
      <c r="A43" s="102">
        <v>2017</v>
      </c>
      <c r="B43" s="768">
        <v>109.70386234399231</v>
      </c>
      <c r="C43" s="768">
        <v>94.141323659833716</v>
      </c>
      <c r="D43" s="768">
        <v>85.814046696587582</v>
      </c>
      <c r="E43" s="768">
        <v>108.75399361022365</v>
      </c>
      <c r="F43" s="768">
        <v>94.136352774663152</v>
      </c>
      <c r="G43" s="768">
        <v>86.55898477811273</v>
      </c>
      <c r="H43" s="768">
        <v>113.03671541805147</v>
      </c>
      <c r="I43" s="768">
        <v>105.78346150188504</v>
      </c>
      <c r="J43" s="768">
        <v>93.583276115781317</v>
      </c>
      <c r="K43" s="768">
        <v>96.775847441553523</v>
      </c>
      <c r="L43" s="768">
        <v>51.220224350857336</v>
      </c>
      <c r="M43" s="769">
        <v>52.926660633781687</v>
      </c>
    </row>
    <row r="44" spans="1:15">
      <c r="B44" s="225"/>
      <c r="C44" s="225"/>
      <c r="D44" s="225"/>
      <c r="E44" s="225"/>
      <c r="F44" s="225"/>
    </row>
    <row r="45" spans="1:15" s="477" customFormat="1" ht="15" customHeight="1">
      <c r="A45" s="512" t="s">
        <v>1007</v>
      </c>
      <c r="O45" s="374"/>
    </row>
    <row r="46" spans="1:15" s="477" customFormat="1" ht="15" customHeight="1">
      <c r="A46" s="477" t="s">
        <v>436</v>
      </c>
      <c r="O46" s="374"/>
    </row>
  </sheetData>
  <sheetProtection algorithmName="SHA-512" hashValue="GQDSpA1uoGW89edWztYUov4Qphbj5CUbEW0SerrcAKse9kV5y8yI27MMQTbtqmkaWQY5VFIdZt6SqnsYNx1TCQ==" saltValue="QwK0dymH4tGNcBf0xjCczA==" spinCount="100000" sheet="1" objects="1" scenarios="1"/>
  <mergeCells count="11">
    <mergeCell ref="A1:M1"/>
    <mergeCell ref="A24:M24"/>
    <mergeCell ref="A2:A4"/>
    <mergeCell ref="B2:D2"/>
    <mergeCell ref="E2:G2"/>
    <mergeCell ref="H2:J2"/>
    <mergeCell ref="K2:M2"/>
    <mergeCell ref="B4:C4"/>
    <mergeCell ref="E4:F4"/>
    <mergeCell ref="H4:I4"/>
    <mergeCell ref="K4:L4"/>
  </mergeCells>
  <hyperlinks>
    <hyperlink ref="O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24"/>
  <sheetViews>
    <sheetView zoomScaleNormal="100" workbookViewId="0">
      <selection sqref="A1:J1"/>
    </sheetView>
  </sheetViews>
  <sheetFormatPr baseColWidth="10" defaultColWidth="11.109375" defaultRowHeight="9"/>
  <cols>
    <col min="1" max="1" width="4.88671875" style="408" customWidth="1"/>
    <col min="2" max="2" width="9.33203125" style="408" customWidth="1"/>
    <col min="3" max="11" width="10.33203125" style="408" customWidth="1"/>
    <col min="12" max="12" width="2.77734375" style="408" customWidth="1"/>
    <col min="13" max="13" width="17.21875" style="160" bestFit="1" customWidth="1"/>
    <col min="14" max="16384" width="11.109375" style="408"/>
  </cols>
  <sheetData>
    <row r="1" spans="1:13" s="267" customFormat="1" ht="32.25" customHeight="1">
      <c r="A1" s="1242" t="s">
        <v>1067</v>
      </c>
      <c r="B1" s="1242"/>
      <c r="C1" s="1242"/>
      <c r="D1" s="1242"/>
      <c r="E1" s="1242"/>
      <c r="F1" s="1242"/>
      <c r="G1" s="1242"/>
      <c r="H1" s="1242"/>
      <c r="I1" s="1242"/>
      <c r="J1" s="1242"/>
      <c r="K1" s="1242"/>
      <c r="M1" s="283" t="s">
        <v>919</v>
      </c>
    </row>
    <row r="2" spans="1:13">
      <c r="A2" s="1244" t="s">
        <v>0</v>
      </c>
      <c r="B2" s="1245">
        <v>1999</v>
      </c>
      <c r="C2" s="1246"/>
      <c r="D2" s="1246"/>
      <c r="E2" s="1246"/>
      <c r="F2" s="1247"/>
      <c r="G2" s="1245">
        <v>2017</v>
      </c>
      <c r="H2" s="1246"/>
      <c r="I2" s="1246"/>
      <c r="J2" s="1246"/>
      <c r="K2" s="1246"/>
    </row>
    <row r="3" spans="1:13" ht="36">
      <c r="A3" s="1244"/>
      <c r="B3" s="999" t="s">
        <v>432</v>
      </c>
      <c r="C3" s="995" t="s">
        <v>437</v>
      </c>
      <c r="D3" s="995" t="s">
        <v>433</v>
      </c>
      <c r="E3" s="995" t="s">
        <v>434</v>
      </c>
      <c r="F3" s="995" t="s">
        <v>438</v>
      </c>
      <c r="G3" s="999" t="s">
        <v>432</v>
      </c>
      <c r="H3" s="995" t="s">
        <v>437</v>
      </c>
      <c r="I3" s="995" t="s">
        <v>433</v>
      </c>
      <c r="J3" s="995" t="s">
        <v>434</v>
      </c>
      <c r="K3" s="996" t="s">
        <v>438</v>
      </c>
    </row>
    <row r="4" spans="1:13">
      <c r="A4" s="1244"/>
      <c r="B4" s="1249" t="s">
        <v>198</v>
      </c>
      <c r="C4" s="1243"/>
      <c r="D4" s="1244"/>
      <c r="E4" s="1249" t="s">
        <v>21</v>
      </c>
      <c r="F4" s="1244"/>
      <c r="G4" s="1249" t="s">
        <v>198</v>
      </c>
      <c r="H4" s="1243"/>
      <c r="I4" s="1244"/>
      <c r="J4" s="1249" t="s">
        <v>21</v>
      </c>
      <c r="K4" s="1243"/>
    </row>
    <row r="5" spans="1:13">
      <c r="A5" s="102" t="s">
        <v>4</v>
      </c>
      <c r="B5" s="770">
        <v>27783094</v>
      </c>
      <c r="C5" s="770">
        <v>18050153</v>
      </c>
      <c r="D5" s="770">
        <v>1685705</v>
      </c>
      <c r="E5" s="769">
        <v>6.0673768011582867</v>
      </c>
      <c r="F5" s="768">
        <v>9.3390067109126438</v>
      </c>
      <c r="G5" s="770">
        <v>32608868</v>
      </c>
      <c r="H5" s="770">
        <v>19801715</v>
      </c>
      <c r="I5" s="770">
        <v>1586945</v>
      </c>
      <c r="J5" s="769">
        <v>4.8666056117004741</v>
      </c>
      <c r="K5" s="769">
        <v>8.0141795799000235</v>
      </c>
    </row>
    <row r="6" spans="1:13">
      <c r="A6" s="103" t="s">
        <v>5</v>
      </c>
      <c r="B6" s="763">
        <v>3780831</v>
      </c>
      <c r="C6" s="763">
        <v>2401639</v>
      </c>
      <c r="D6" s="763">
        <v>211959</v>
      </c>
      <c r="E6" s="765">
        <v>5.6061484895780849</v>
      </c>
      <c r="F6" s="764">
        <v>8.8255978521334804</v>
      </c>
      <c r="G6" s="763">
        <v>4638717</v>
      </c>
      <c r="H6" s="763">
        <v>2774804</v>
      </c>
      <c r="I6" s="763">
        <v>242559</v>
      </c>
      <c r="J6" s="765">
        <v>5.2290105216593297</v>
      </c>
      <c r="K6" s="765">
        <v>8.741482281271038</v>
      </c>
    </row>
    <row r="7" spans="1:13">
      <c r="A7" s="102" t="s">
        <v>6</v>
      </c>
      <c r="B7" s="770">
        <v>4297594</v>
      </c>
      <c r="C7" s="770">
        <v>2795421</v>
      </c>
      <c r="D7" s="770">
        <v>265446</v>
      </c>
      <c r="E7" s="769">
        <v>6.17661882439337</v>
      </c>
      <c r="F7" s="768">
        <v>9.4957432172112881</v>
      </c>
      <c r="G7" s="770">
        <v>5518809</v>
      </c>
      <c r="H7" s="770">
        <v>3386796</v>
      </c>
      <c r="I7" s="770">
        <v>277151</v>
      </c>
      <c r="J7" s="769">
        <v>5.0219349863349141</v>
      </c>
      <c r="K7" s="769">
        <v>8.1832800085980963</v>
      </c>
    </row>
    <row r="8" spans="1:13">
      <c r="A8" s="103" t="s">
        <v>7</v>
      </c>
      <c r="B8" s="763">
        <v>1139917</v>
      </c>
      <c r="C8" s="763">
        <v>638004</v>
      </c>
      <c r="D8" s="763">
        <v>61423</v>
      </c>
      <c r="E8" s="765">
        <v>5.3883747676365914</v>
      </c>
      <c r="F8" s="764">
        <v>9.627369107403716</v>
      </c>
      <c r="G8" s="763">
        <v>1457214</v>
      </c>
      <c r="H8" s="763">
        <v>701717</v>
      </c>
      <c r="I8" s="763">
        <v>47162</v>
      </c>
      <c r="J8" s="765">
        <v>3.2364498282338761</v>
      </c>
      <c r="K8" s="765">
        <v>6.7209430582414287</v>
      </c>
    </row>
    <row r="9" spans="1:13">
      <c r="A9" s="102" t="s">
        <v>8</v>
      </c>
      <c r="B9" s="770">
        <v>824746</v>
      </c>
      <c r="C9" s="770">
        <v>569431</v>
      </c>
      <c r="D9" s="770">
        <v>56105</v>
      </c>
      <c r="E9" s="769">
        <v>6.8027004677803831</v>
      </c>
      <c r="F9" s="768">
        <v>9.8528179884832401</v>
      </c>
      <c r="G9" s="770">
        <v>839191</v>
      </c>
      <c r="H9" s="770">
        <v>566534</v>
      </c>
      <c r="I9" s="770">
        <v>30194</v>
      </c>
      <c r="J9" s="769">
        <v>3.5979890156114633</v>
      </c>
      <c r="K9" s="769">
        <v>5.3296006947508889</v>
      </c>
    </row>
    <row r="10" spans="1:13">
      <c r="A10" s="103" t="s">
        <v>9</v>
      </c>
      <c r="B10" s="763">
        <v>284466</v>
      </c>
      <c r="C10" s="763">
        <v>180476</v>
      </c>
      <c r="D10" s="763">
        <v>15278</v>
      </c>
      <c r="E10" s="765">
        <v>5.3707648717245648</v>
      </c>
      <c r="F10" s="764">
        <v>8.4653915202021324</v>
      </c>
      <c r="G10" s="763">
        <v>329317</v>
      </c>
      <c r="H10" s="763">
        <v>189025</v>
      </c>
      <c r="I10" s="763">
        <v>16338</v>
      </c>
      <c r="J10" s="765">
        <v>4.9611772243765122</v>
      </c>
      <c r="K10" s="765">
        <v>8.6433011506414505</v>
      </c>
    </row>
    <row r="11" spans="1:13">
      <c r="A11" s="102" t="s">
        <v>10</v>
      </c>
      <c r="B11" s="770">
        <v>755224</v>
      </c>
      <c r="C11" s="770">
        <v>455430</v>
      </c>
      <c r="D11" s="770">
        <v>32105</v>
      </c>
      <c r="E11" s="769">
        <v>4.2510566401491481</v>
      </c>
      <c r="F11" s="768">
        <v>7.0493819028171174</v>
      </c>
      <c r="G11" s="770">
        <v>968041</v>
      </c>
      <c r="H11" s="770">
        <v>494686</v>
      </c>
      <c r="I11" s="770">
        <v>38926</v>
      </c>
      <c r="J11" s="769">
        <v>4.0211106760973969</v>
      </c>
      <c r="K11" s="769">
        <v>7.8688299244369153</v>
      </c>
    </row>
    <row r="12" spans="1:13">
      <c r="A12" s="103" t="s">
        <v>11</v>
      </c>
      <c r="B12" s="763">
        <v>2161635</v>
      </c>
      <c r="C12" s="763">
        <v>1362251</v>
      </c>
      <c r="D12" s="763">
        <v>112320</v>
      </c>
      <c r="E12" s="765">
        <v>5.1960668660527798</v>
      </c>
      <c r="F12" s="764">
        <v>8.2451765496960547</v>
      </c>
      <c r="G12" s="763">
        <v>2566961</v>
      </c>
      <c r="H12" s="763">
        <v>1435036</v>
      </c>
      <c r="I12" s="763">
        <v>113330</v>
      </c>
      <c r="J12" s="765">
        <v>4.4149482598294245</v>
      </c>
      <c r="K12" s="765">
        <v>7.8973628536148226</v>
      </c>
    </row>
    <row r="13" spans="1:13">
      <c r="A13" s="102" t="s">
        <v>12</v>
      </c>
      <c r="B13" s="770">
        <v>596653</v>
      </c>
      <c r="C13" s="770">
        <v>419698</v>
      </c>
      <c r="D13" s="770">
        <v>52231</v>
      </c>
      <c r="E13" s="769">
        <v>8.7539993932821929</v>
      </c>
      <c r="F13" s="768">
        <v>12.444900857283093</v>
      </c>
      <c r="G13" s="770">
        <v>564435</v>
      </c>
      <c r="H13" s="770">
        <v>392469</v>
      </c>
      <c r="I13" s="770">
        <v>22614</v>
      </c>
      <c r="J13" s="769">
        <v>4.0064843604666613</v>
      </c>
      <c r="K13" s="769">
        <v>5.7619837490349557</v>
      </c>
    </row>
    <row r="14" spans="1:13">
      <c r="A14" s="103" t="s">
        <v>13</v>
      </c>
      <c r="B14" s="763">
        <v>2404378</v>
      </c>
      <c r="C14" s="763">
        <v>1606154</v>
      </c>
      <c r="D14" s="763">
        <v>158661</v>
      </c>
      <c r="E14" s="765">
        <v>6.5988376203741677</v>
      </c>
      <c r="F14" s="764">
        <v>9.878318019318197</v>
      </c>
      <c r="G14" s="763">
        <v>2939165</v>
      </c>
      <c r="H14" s="763">
        <v>1876609</v>
      </c>
      <c r="I14" s="763">
        <v>165386</v>
      </c>
      <c r="J14" s="765">
        <v>5.6269722863466329</v>
      </c>
      <c r="K14" s="765">
        <v>8.8130239170759594</v>
      </c>
    </row>
    <row r="15" spans="1:13">
      <c r="A15" s="102" t="s">
        <v>14</v>
      </c>
      <c r="B15" s="770">
        <v>5913566</v>
      </c>
      <c r="C15" s="770">
        <v>3730443</v>
      </c>
      <c r="D15" s="770">
        <v>333234</v>
      </c>
      <c r="E15" s="769">
        <v>5.6350770415008471</v>
      </c>
      <c r="F15" s="768">
        <v>8.9328264766409777</v>
      </c>
      <c r="G15" s="770">
        <v>6819700</v>
      </c>
      <c r="H15" s="770">
        <v>3963193</v>
      </c>
      <c r="I15" s="770">
        <v>359739</v>
      </c>
      <c r="J15" s="769">
        <v>5.2749974339047174</v>
      </c>
      <c r="K15" s="769">
        <v>9.0769992781073245</v>
      </c>
    </row>
    <row r="16" spans="1:13">
      <c r="A16" s="103" t="s">
        <v>15</v>
      </c>
      <c r="B16" s="763">
        <v>1191218</v>
      </c>
      <c r="C16" s="763">
        <v>784231</v>
      </c>
      <c r="D16" s="763">
        <v>83076</v>
      </c>
      <c r="E16" s="765">
        <v>6.9740383372313044</v>
      </c>
      <c r="F16" s="764">
        <v>10.593307329090536</v>
      </c>
      <c r="G16" s="763">
        <v>1404994</v>
      </c>
      <c r="H16" s="763">
        <v>896419</v>
      </c>
      <c r="I16" s="763">
        <v>78200</v>
      </c>
      <c r="J16" s="765">
        <v>5.5658600677298269</v>
      </c>
      <c r="K16" s="765">
        <v>8.7235991205005696</v>
      </c>
    </row>
    <row r="17" spans="1:13">
      <c r="A17" s="102" t="s">
        <v>16</v>
      </c>
      <c r="B17" s="770">
        <v>355290</v>
      </c>
      <c r="C17" s="770">
        <v>234117</v>
      </c>
      <c r="D17" s="770">
        <v>21855</v>
      </c>
      <c r="E17" s="769">
        <v>6.1513130119057671</v>
      </c>
      <c r="F17" s="768">
        <v>9.3350760517177314</v>
      </c>
      <c r="G17" s="770">
        <v>388949</v>
      </c>
      <c r="H17" s="770">
        <v>250766</v>
      </c>
      <c r="I17" s="770">
        <v>20224</v>
      </c>
      <c r="J17" s="769">
        <v>5.1996534249991644</v>
      </c>
      <c r="K17" s="769">
        <v>8.0648891795538464</v>
      </c>
    </row>
    <row r="18" spans="1:13">
      <c r="A18" s="103" t="s">
        <v>17</v>
      </c>
      <c r="B18" s="763">
        <v>1554653</v>
      </c>
      <c r="C18" s="763">
        <v>1091050</v>
      </c>
      <c r="D18" s="763">
        <v>106081</v>
      </c>
      <c r="E18" s="765">
        <v>6.8234519214255522</v>
      </c>
      <c r="F18" s="764">
        <v>9.7228358003757833</v>
      </c>
      <c r="G18" s="763">
        <v>1600538</v>
      </c>
      <c r="H18" s="763">
        <v>1098359</v>
      </c>
      <c r="I18" s="763">
        <v>59493</v>
      </c>
      <c r="J18" s="765">
        <v>3.7170626376880773</v>
      </c>
      <c r="K18" s="765">
        <v>5.4165350308960916</v>
      </c>
    </row>
    <row r="19" spans="1:13">
      <c r="A19" s="102" t="s">
        <v>18</v>
      </c>
      <c r="B19" s="770">
        <v>861999</v>
      </c>
      <c r="C19" s="770">
        <v>635423</v>
      </c>
      <c r="D19" s="770">
        <v>61387</v>
      </c>
      <c r="E19" s="769">
        <v>7.1214699785034554</v>
      </c>
      <c r="F19" s="768">
        <v>9.6608086266943438</v>
      </c>
      <c r="G19" s="770">
        <v>796693</v>
      </c>
      <c r="H19" s="770">
        <v>573824</v>
      </c>
      <c r="I19" s="770">
        <v>29925</v>
      </c>
      <c r="J19" s="769">
        <v>3.7561519933023133</v>
      </c>
      <c r="K19" s="769">
        <v>5.2150136627258528</v>
      </c>
    </row>
    <row r="20" spans="1:13">
      <c r="A20" s="103" t="s">
        <v>19</v>
      </c>
      <c r="B20" s="763">
        <v>812173</v>
      </c>
      <c r="C20" s="763">
        <v>533909</v>
      </c>
      <c r="D20" s="763">
        <v>54263</v>
      </c>
      <c r="E20" s="765">
        <v>6.6812120077865185</v>
      </c>
      <c r="F20" s="764">
        <v>10.163342442251395</v>
      </c>
      <c r="G20" s="763">
        <v>972957</v>
      </c>
      <c r="H20" s="763">
        <v>617741</v>
      </c>
      <c r="I20" s="763">
        <v>55987</v>
      </c>
      <c r="J20" s="765">
        <v>5.7543139110978183</v>
      </c>
      <c r="K20" s="765">
        <v>9.0631834377190437</v>
      </c>
    </row>
    <row r="21" spans="1:13">
      <c r="A21" s="102" t="s">
        <v>20</v>
      </c>
      <c r="B21" s="770">
        <v>834104</v>
      </c>
      <c r="C21" s="770">
        <v>605984</v>
      </c>
      <c r="D21" s="770">
        <v>59831</v>
      </c>
      <c r="E21" s="769">
        <v>7.1730863297622367</v>
      </c>
      <c r="F21" s="768">
        <v>9.8733629930823259</v>
      </c>
      <c r="G21" s="770">
        <v>802336</v>
      </c>
      <c r="H21" s="770">
        <v>583307</v>
      </c>
      <c r="I21" s="770">
        <v>29687</v>
      </c>
      <c r="J21" s="769">
        <v>3.7000707932836123</v>
      </c>
      <c r="K21" s="769">
        <v>5.089429751400206</v>
      </c>
    </row>
    <row r="22" spans="1:13">
      <c r="B22" s="225"/>
      <c r="C22" s="225"/>
      <c r="D22" s="225"/>
      <c r="E22" s="225"/>
      <c r="F22" s="225"/>
      <c r="G22" s="225"/>
      <c r="H22" s="225"/>
      <c r="I22" s="225"/>
      <c r="J22" s="225"/>
    </row>
    <row r="23" spans="1:13" s="477" customFormat="1" ht="15" customHeight="1">
      <c r="A23" s="512" t="s">
        <v>1007</v>
      </c>
      <c r="M23" s="374"/>
    </row>
    <row r="24" spans="1:13" s="477" customFormat="1" ht="15" customHeight="1">
      <c r="A24" s="477" t="s">
        <v>436</v>
      </c>
      <c r="M24" s="374"/>
    </row>
  </sheetData>
  <sheetProtection algorithmName="SHA-512" hashValue="We1RX98fVuYCfym6eT4ns+Uuyi+4nol7bCtbD9OR9LcG0UlDSPEF7GuIKm/+KwwwfO6gW9vXeJa9N5bECeC3GA==" saltValue="IJ4stFkuTIQAYY/rTzjsUw==" spinCount="100000" sheet="1" objects="1" scenarios="1"/>
  <mergeCells count="8">
    <mergeCell ref="A1:K1"/>
    <mergeCell ref="A2:A4"/>
    <mergeCell ref="B2:F2"/>
    <mergeCell ref="G2:K2"/>
    <mergeCell ref="B4:D4"/>
    <mergeCell ref="E4:F4"/>
    <mergeCell ref="G4:I4"/>
    <mergeCell ref="J4:K4"/>
  </mergeCells>
  <hyperlinks>
    <hyperlink ref="M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2"/>
  <dimension ref="A1:K20"/>
  <sheetViews>
    <sheetView zoomScaleNormal="100" workbookViewId="0">
      <selection sqref="A1:J1"/>
    </sheetView>
  </sheetViews>
  <sheetFormatPr baseColWidth="10" defaultColWidth="11.109375" defaultRowHeight="9"/>
  <cols>
    <col min="1" max="1" width="18.88671875" style="433" customWidth="1"/>
    <col min="2" max="9" width="11.5546875" style="433" customWidth="1"/>
    <col min="10" max="10" width="2.77734375" style="433" customWidth="1"/>
    <col min="11" max="11" width="17.21875" style="160" bestFit="1" customWidth="1"/>
    <col min="12" max="16384" width="11.109375" style="433"/>
  </cols>
  <sheetData>
    <row r="1" spans="1:11" s="271" customFormat="1" ht="32.25" customHeight="1">
      <c r="A1" s="1250" t="s">
        <v>912</v>
      </c>
      <c r="B1" s="1250"/>
      <c r="C1" s="1250"/>
      <c r="D1" s="1250"/>
      <c r="E1" s="1250"/>
      <c r="F1" s="1250"/>
      <c r="G1" s="1250"/>
      <c r="H1" s="1250"/>
      <c r="I1" s="1250"/>
      <c r="K1" s="283" t="s">
        <v>919</v>
      </c>
    </row>
    <row r="2" spans="1:11">
      <c r="A2" s="1244" t="s">
        <v>396</v>
      </c>
      <c r="B2" s="1251">
        <v>2012</v>
      </c>
      <c r="C2" s="1251"/>
      <c r="D2" s="1251"/>
      <c r="E2" s="1251">
        <v>2017</v>
      </c>
      <c r="F2" s="1251"/>
      <c r="G2" s="1251"/>
      <c r="H2" s="1251" t="s">
        <v>440</v>
      </c>
      <c r="I2" s="1245" t="s">
        <v>440</v>
      </c>
    </row>
    <row r="3" spans="1:11" s="927" customFormat="1" ht="40.15" customHeight="1">
      <c r="A3" s="1244" t="s">
        <v>396</v>
      </c>
      <c r="B3" s="995" t="s">
        <v>434</v>
      </c>
      <c r="C3" s="995" t="s">
        <v>438</v>
      </c>
      <c r="D3" s="995" t="s">
        <v>441</v>
      </c>
      <c r="E3" s="995" t="s">
        <v>434</v>
      </c>
      <c r="F3" s="995" t="s">
        <v>438</v>
      </c>
      <c r="G3" s="995" t="s">
        <v>441</v>
      </c>
      <c r="H3" s="995" t="s">
        <v>434</v>
      </c>
      <c r="I3" s="996" t="s">
        <v>438</v>
      </c>
      <c r="K3" s="160"/>
    </row>
    <row r="4" spans="1:11" s="927" customFormat="1">
      <c r="A4" s="1244"/>
      <c r="B4" s="1252" t="s">
        <v>21</v>
      </c>
      <c r="C4" s="1252"/>
      <c r="D4" s="1252"/>
      <c r="E4" s="1252"/>
      <c r="F4" s="1252"/>
      <c r="G4" s="1252"/>
      <c r="H4" s="1252"/>
      <c r="I4" s="1249"/>
      <c r="K4" s="160"/>
    </row>
    <row r="5" spans="1:11">
      <c r="A5" s="102" t="s">
        <v>442</v>
      </c>
      <c r="B5" s="768">
        <v>7.5886337596539928</v>
      </c>
      <c r="C5" s="768">
        <v>11.085413218820458</v>
      </c>
      <c r="D5" s="768">
        <f t="shared" ref="D5:D16" si="0">C5-B5</f>
        <v>3.4967794591664649</v>
      </c>
      <c r="E5" s="768">
        <v>6.6137096067530603</v>
      </c>
      <c r="F5" s="768">
        <v>9.669753616393189</v>
      </c>
      <c r="G5" s="768">
        <f t="shared" ref="G5:G16" si="1">F5-E5</f>
        <v>3.0560440096401287</v>
      </c>
      <c r="H5" s="768">
        <f t="shared" ref="H5:I16" si="2">((E5-B5)/B5)*100</f>
        <v>-12.847163056995184</v>
      </c>
      <c r="I5" s="769">
        <f t="shared" si="2"/>
        <v>-12.770472101335903</v>
      </c>
    </row>
    <row r="6" spans="1:11">
      <c r="A6" s="103" t="s">
        <v>404</v>
      </c>
      <c r="B6" s="764">
        <v>7.5403349158470006</v>
      </c>
      <c r="C6" s="764">
        <v>10.771948971031179</v>
      </c>
      <c r="D6" s="764">
        <f t="shared" si="0"/>
        <v>3.2316140551841785</v>
      </c>
      <c r="E6" s="764">
        <v>6.8066287878787879</v>
      </c>
      <c r="F6" s="764">
        <v>9.6458569390684623</v>
      </c>
      <c r="G6" s="764">
        <f t="shared" si="1"/>
        <v>2.8392281511896744</v>
      </c>
      <c r="H6" s="764">
        <f t="shared" si="2"/>
        <v>-9.7304182925115601</v>
      </c>
      <c r="I6" s="765">
        <f t="shared" si="2"/>
        <v>-10.453930249679951</v>
      </c>
    </row>
    <row r="7" spans="1:11">
      <c r="A7" s="102" t="s">
        <v>398</v>
      </c>
      <c r="B7" s="768">
        <v>12.139997100579272</v>
      </c>
      <c r="C7" s="768">
        <v>18.564278376749691</v>
      </c>
      <c r="D7" s="768">
        <f t="shared" si="0"/>
        <v>6.4242812761704187</v>
      </c>
      <c r="E7" s="768">
        <v>11.232856957443433</v>
      </c>
      <c r="F7" s="768">
        <v>17.110170943550408</v>
      </c>
      <c r="G7" s="768">
        <f t="shared" si="1"/>
        <v>5.8773139861069748</v>
      </c>
      <c r="H7" s="768">
        <f t="shared" si="2"/>
        <v>-7.4723258631796057</v>
      </c>
      <c r="I7" s="769">
        <f t="shared" si="2"/>
        <v>-7.8328249754132067</v>
      </c>
    </row>
    <row r="8" spans="1:11">
      <c r="A8" s="103" t="s">
        <v>399</v>
      </c>
      <c r="B8" s="764">
        <v>6.4425465458275406</v>
      </c>
      <c r="C8" s="764">
        <v>11.8</v>
      </c>
      <c r="D8" s="764">
        <f t="shared" si="0"/>
        <v>5.3574534541724601</v>
      </c>
      <c r="E8" s="764">
        <v>4.5</v>
      </c>
      <c r="F8" s="764">
        <v>8.1999999999999993</v>
      </c>
      <c r="G8" s="764">
        <f t="shared" si="1"/>
        <v>3.6999999999999993</v>
      </c>
      <c r="H8" s="764">
        <f t="shared" si="2"/>
        <v>-30.151843405549222</v>
      </c>
      <c r="I8" s="765">
        <f t="shared" si="2"/>
        <v>-30.508474576271194</v>
      </c>
    </row>
    <row r="9" spans="1:11">
      <c r="A9" s="102" t="s">
        <v>400</v>
      </c>
      <c r="B9" s="768">
        <v>8.057357395015142</v>
      </c>
      <c r="C9" s="768">
        <v>16.748155637351701</v>
      </c>
      <c r="D9" s="768">
        <f t="shared" si="0"/>
        <v>8.6907982423365588</v>
      </c>
      <c r="E9" s="768">
        <v>5.4470334340848172</v>
      </c>
      <c r="F9" s="768">
        <v>11.019957067862531</v>
      </c>
      <c r="G9" s="768">
        <f t="shared" si="1"/>
        <v>5.5729236337777142</v>
      </c>
      <c r="H9" s="768">
        <f t="shared" si="2"/>
        <v>-32.39677518270765</v>
      </c>
      <c r="I9" s="769">
        <f t="shared" si="2"/>
        <v>-34.201966434525801</v>
      </c>
    </row>
    <row r="10" spans="1:11">
      <c r="A10" s="103" t="s">
        <v>443</v>
      </c>
      <c r="B10" s="764">
        <v>2.0649184373525644</v>
      </c>
      <c r="C10" s="764">
        <v>3.7305263437455647</v>
      </c>
      <c r="D10" s="764">
        <f t="shared" si="0"/>
        <v>1.6656079063930003</v>
      </c>
      <c r="E10" s="764">
        <v>1.7766036534380618</v>
      </c>
      <c r="F10" s="764">
        <v>3.0310101895048827</v>
      </c>
      <c r="G10" s="764">
        <f t="shared" si="1"/>
        <v>1.2544065360668208</v>
      </c>
      <c r="H10" s="764">
        <f t="shared" si="2"/>
        <v>-13.962526494952096</v>
      </c>
      <c r="I10" s="765">
        <f t="shared" si="2"/>
        <v>-18.751138305549294</v>
      </c>
    </row>
    <row r="11" spans="1:11">
      <c r="A11" s="102" t="s">
        <v>405</v>
      </c>
      <c r="B11" s="768">
        <v>1.4816905635569149</v>
      </c>
      <c r="C11" s="768">
        <v>2.4807231005748673</v>
      </c>
      <c r="D11" s="768">
        <f t="shared" si="0"/>
        <v>0.99903253701795247</v>
      </c>
      <c r="E11" s="768">
        <v>1.4485361314278602</v>
      </c>
      <c r="F11" s="768">
        <v>2.2703911677929001</v>
      </c>
      <c r="G11" s="768">
        <f t="shared" si="1"/>
        <v>0.82185503636503987</v>
      </c>
      <c r="H11" s="768">
        <f t="shared" si="2"/>
        <v>-2.2376083741442505</v>
      </c>
      <c r="I11" s="769">
        <f t="shared" si="2"/>
        <v>-8.4786541768094246</v>
      </c>
    </row>
    <row r="12" spans="1:11">
      <c r="A12" s="103" t="s">
        <v>444</v>
      </c>
      <c r="B12" s="764">
        <v>0.5</v>
      </c>
      <c r="C12" s="764">
        <v>1.4</v>
      </c>
      <c r="D12" s="764">
        <f t="shared" si="0"/>
        <v>0.89999999999999991</v>
      </c>
      <c r="E12" s="764">
        <v>0.3</v>
      </c>
      <c r="F12" s="764">
        <v>0.7</v>
      </c>
      <c r="G12" s="764">
        <f t="shared" si="1"/>
        <v>0.39999999999999997</v>
      </c>
      <c r="H12" s="764">
        <f t="shared" si="2"/>
        <v>-40</v>
      </c>
      <c r="I12" s="765">
        <f t="shared" si="2"/>
        <v>-50</v>
      </c>
    </row>
    <row r="13" spans="1:11">
      <c r="A13" s="102" t="s">
        <v>67</v>
      </c>
      <c r="B13" s="768">
        <v>7.9872005002850148</v>
      </c>
      <c r="C13" s="768">
        <v>12</v>
      </c>
      <c r="D13" s="768">
        <f t="shared" si="0"/>
        <v>4.0127994997149852</v>
      </c>
      <c r="E13" s="768">
        <v>6.4</v>
      </c>
      <c r="F13" s="768">
        <v>9.1999999999999993</v>
      </c>
      <c r="G13" s="768">
        <f t="shared" si="1"/>
        <v>2.7999999999999989</v>
      </c>
      <c r="H13" s="768">
        <f t="shared" si="2"/>
        <v>-19.871799890692326</v>
      </c>
      <c r="I13" s="769">
        <f t="shared" si="2"/>
        <v>-23.333333333333339</v>
      </c>
    </row>
    <row r="14" spans="1:11">
      <c r="A14" s="103" t="s">
        <v>406</v>
      </c>
      <c r="B14" s="764">
        <v>5.8</v>
      </c>
      <c r="C14" s="764">
        <v>9.1999999999999993</v>
      </c>
      <c r="D14" s="764">
        <f t="shared" si="0"/>
        <v>3.3999999999999995</v>
      </c>
      <c r="E14" s="764">
        <v>5</v>
      </c>
      <c r="F14" s="764">
        <v>8.1</v>
      </c>
      <c r="G14" s="764">
        <f t="shared" si="1"/>
        <v>3.0999999999999996</v>
      </c>
      <c r="H14" s="764">
        <f t="shared" si="2"/>
        <v>-13.793103448275859</v>
      </c>
      <c r="I14" s="765">
        <f t="shared" si="2"/>
        <v>-11.956521739130432</v>
      </c>
    </row>
    <row r="15" spans="1:11">
      <c r="A15" s="102" t="s">
        <v>403</v>
      </c>
      <c r="B15" s="768">
        <v>12.6</v>
      </c>
      <c r="C15" s="768">
        <v>16.600000000000001</v>
      </c>
      <c r="D15" s="768">
        <f t="shared" si="0"/>
        <v>4.0000000000000018</v>
      </c>
      <c r="E15" s="768">
        <v>11.8</v>
      </c>
      <c r="F15" s="768">
        <v>14.9</v>
      </c>
      <c r="G15" s="768">
        <f t="shared" si="1"/>
        <v>3.0999999999999996</v>
      </c>
      <c r="H15" s="768">
        <f t="shared" si="2"/>
        <v>-6.3492063492063409</v>
      </c>
      <c r="I15" s="769">
        <f t="shared" si="2"/>
        <v>-10.240963855421692</v>
      </c>
    </row>
    <row r="16" spans="1:11">
      <c r="A16" s="103" t="s">
        <v>401</v>
      </c>
      <c r="B16" s="764">
        <v>5.4</v>
      </c>
      <c r="C16" s="764">
        <v>13.4</v>
      </c>
      <c r="D16" s="764">
        <f t="shared" si="0"/>
        <v>8</v>
      </c>
      <c r="E16" s="764">
        <v>5.3</v>
      </c>
      <c r="F16" s="764">
        <v>14.3</v>
      </c>
      <c r="G16" s="764">
        <f t="shared" si="1"/>
        <v>9</v>
      </c>
      <c r="H16" s="764">
        <f t="shared" si="2"/>
        <v>-1.8518518518518614</v>
      </c>
      <c r="I16" s="765">
        <f t="shared" si="2"/>
        <v>6.7164179104477642</v>
      </c>
    </row>
    <row r="18" spans="1:11" s="513" customFormat="1" ht="15" customHeight="1">
      <c r="A18" s="512" t="s">
        <v>1007</v>
      </c>
      <c r="K18" s="374"/>
    </row>
    <row r="19" spans="1:11" s="513" customFormat="1" ht="15" customHeight="1">
      <c r="A19" s="477" t="s">
        <v>436</v>
      </c>
      <c r="K19" s="374"/>
    </row>
    <row r="20" spans="1:11" s="513" customFormat="1">
      <c r="K20" s="374"/>
    </row>
  </sheetData>
  <sheetProtection algorithmName="SHA-512" hashValue="alWSB4Z6xhgjpuWP1kpACeo/7/nf8tHbiEmkemCgMEu9crSfZEU6gZLokHdBHZV3EH+gpTqsEnhGo4+XNyAFUA==" saltValue="U63zechsUbrTgR/a/AM8Fw==" spinCount="100000" sheet="1" objects="1" scenarios="1"/>
  <mergeCells count="6">
    <mergeCell ref="A1:I1"/>
    <mergeCell ref="A2:A4"/>
    <mergeCell ref="B2:D2"/>
    <mergeCell ref="E2:G2"/>
    <mergeCell ref="H2:I2"/>
    <mergeCell ref="B4:I4"/>
  </mergeCells>
  <hyperlinks>
    <hyperlink ref="K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3"/>
  <dimension ref="A1:K16"/>
  <sheetViews>
    <sheetView zoomScaleNormal="100" workbookViewId="0">
      <selection sqref="A1:J1"/>
    </sheetView>
  </sheetViews>
  <sheetFormatPr baseColWidth="10" defaultColWidth="10.109375" defaultRowHeight="9"/>
  <cols>
    <col min="1" max="1" width="9.44140625" style="430" customWidth="1"/>
    <col min="2" max="6" width="11.5546875" style="430" customWidth="1"/>
    <col min="7" max="7" width="2.77734375" style="430" customWidth="1"/>
    <col min="8" max="8" width="17.21875" style="160" bestFit="1" customWidth="1"/>
    <col min="9" max="9" width="4.88671875" style="430" customWidth="1"/>
    <col min="10" max="16384" width="10.109375" style="430"/>
  </cols>
  <sheetData>
    <row r="1" spans="1:11" s="270" customFormat="1" ht="32.25" customHeight="1">
      <c r="A1" s="1253" t="s">
        <v>1068</v>
      </c>
      <c r="B1" s="1253"/>
      <c r="C1" s="1253"/>
      <c r="D1" s="1253"/>
      <c r="E1" s="1253"/>
      <c r="F1" s="1253"/>
      <c r="H1" s="283" t="s">
        <v>919</v>
      </c>
    </row>
    <row r="2" spans="1:11" ht="36">
      <c r="A2" s="1029" t="s">
        <v>22</v>
      </c>
      <c r="B2" s="1000" t="s">
        <v>445</v>
      </c>
      <c r="C2" s="1000" t="s">
        <v>446</v>
      </c>
      <c r="D2" s="1000" t="s">
        <v>447</v>
      </c>
      <c r="E2" s="1000" t="s">
        <v>448</v>
      </c>
      <c r="F2" s="933" t="s">
        <v>449</v>
      </c>
      <c r="I2" s="431"/>
      <c r="J2" s="431"/>
      <c r="K2" s="431"/>
    </row>
    <row r="3" spans="1:11">
      <c r="A3" s="1031"/>
      <c r="B3" s="1254" t="s">
        <v>198</v>
      </c>
      <c r="C3" s="1255"/>
      <c r="D3" s="1255"/>
      <c r="E3" s="1256"/>
      <c r="F3" s="355" t="s">
        <v>21</v>
      </c>
      <c r="I3" s="431"/>
      <c r="J3" s="431"/>
      <c r="K3" s="431"/>
    </row>
    <row r="4" spans="1:11">
      <c r="A4" s="104">
        <v>2009</v>
      </c>
      <c r="B4" s="773">
        <v>657026</v>
      </c>
      <c r="C4" s="773">
        <v>579978</v>
      </c>
      <c r="D4" s="773">
        <v>581447</v>
      </c>
      <c r="E4" s="773">
        <v>564306</v>
      </c>
      <c r="F4" s="774">
        <v>88.496802257444912</v>
      </c>
      <c r="I4" s="431"/>
      <c r="J4" s="431"/>
      <c r="K4" s="431"/>
    </row>
    <row r="5" spans="1:11">
      <c r="A5" s="105">
        <v>2010</v>
      </c>
      <c r="B5" s="775">
        <v>644479</v>
      </c>
      <c r="C5" s="775">
        <v>572208</v>
      </c>
      <c r="D5" s="775">
        <v>579457</v>
      </c>
      <c r="E5" s="775">
        <v>559959</v>
      </c>
      <c r="F5" s="776">
        <v>89.910920293756661</v>
      </c>
      <c r="I5" s="431"/>
      <c r="J5" s="227"/>
      <c r="K5" s="227"/>
    </row>
    <row r="6" spans="1:11">
      <c r="A6" s="106">
        <v>2011</v>
      </c>
      <c r="B6" s="773">
        <v>641506</v>
      </c>
      <c r="C6" s="773">
        <v>580701</v>
      </c>
      <c r="D6" s="773">
        <v>598936</v>
      </c>
      <c r="E6" s="773">
        <v>569379</v>
      </c>
      <c r="F6" s="774">
        <v>93.364052713458648</v>
      </c>
      <c r="I6" s="431"/>
      <c r="J6" s="431"/>
      <c r="K6" s="431"/>
    </row>
    <row r="7" spans="1:11">
      <c r="A7" s="105">
        <v>2012</v>
      </c>
      <c r="B7" s="775">
        <v>627243</v>
      </c>
      <c r="C7" s="775">
        <v>566895</v>
      </c>
      <c r="D7" s="775">
        <v>584532</v>
      </c>
      <c r="E7" s="775">
        <v>551259</v>
      </c>
      <c r="F7" s="776">
        <v>93.190677297315389</v>
      </c>
      <c r="I7" s="431"/>
      <c r="J7" s="431"/>
      <c r="K7" s="431"/>
    </row>
    <row r="8" spans="1:11">
      <c r="A8" s="106">
        <v>2013</v>
      </c>
      <c r="B8" s="773">
        <v>613107</v>
      </c>
      <c r="C8" s="773">
        <v>550575</v>
      </c>
      <c r="D8" s="773">
        <v>563280</v>
      </c>
      <c r="E8" s="773">
        <v>529542</v>
      </c>
      <c r="F8" s="774">
        <v>91.873033581414006</v>
      </c>
      <c r="I8" s="431"/>
      <c r="J8" s="431"/>
      <c r="K8" s="431"/>
    </row>
    <row r="9" spans="1:11">
      <c r="A9" s="105">
        <v>2014</v>
      </c>
      <c r="B9" s="775">
        <v>604389</v>
      </c>
      <c r="C9" s="775">
        <v>544074</v>
      </c>
      <c r="D9" s="775">
        <v>560301</v>
      </c>
      <c r="E9" s="775">
        <v>523200</v>
      </c>
      <c r="F9" s="776">
        <v>92.705360289482442</v>
      </c>
      <c r="I9" s="431"/>
      <c r="J9" s="431"/>
      <c r="K9" s="431"/>
    </row>
    <row r="10" spans="1:11">
      <c r="A10" s="106">
        <v>2015</v>
      </c>
      <c r="B10" s="773">
        <v>603198</v>
      </c>
      <c r="C10" s="773">
        <v>542943</v>
      </c>
      <c r="D10" s="773">
        <v>563754</v>
      </c>
      <c r="E10" s="773">
        <v>522162</v>
      </c>
      <c r="F10" s="774">
        <v>93.460853650045266</v>
      </c>
      <c r="I10" s="431"/>
      <c r="J10" s="431"/>
      <c r="K10" s="431"/>
    </row>
    <row r="11" spans="1:11">
      <c r="A11" s="105">
        <v>2016</v>
      </c>
      <c r="B11" s="775">
        <v>600876</v>
      </c>
      <c r="C11" s="775">
        <v>540822</v>
      </c>
      <c r="D11" s="775">
        <v>563751</v>
      </c>
      <c r="E11" s="775">
        <v>520272</v>
      </c>
      <c r="F11" s="776">
        <v>93.821520579953273</v>
      </c>
      <c r="I11" s="431"/>
      <c r="J11" s="431"/>
      <c r="K11" s="431"/>
    </row>
    <row r="12" spans="1:11">
      <c r="A12" s="106">
        <v>2017</v>
      </c>
      <c r="B12" s="773">
        <v>603510</v>
      </c>
      <c r="C12" s="773">
        <v>547002</v>
      </c>
      <c r="D12" s="773">
        <v>572226</v>
      </c>
      <c r="E12" s="773">
        <v>523290</v>
      </c>
      <c r="F12" s="774">
        <v>94.816324501665264</v>
      </c>
      <c r="I12" s="431"/>
      <c r="J12" s="431"/>
      <c r="K12" s="431"/>
    </row>
    <row r="13" spans="1:11">
      <c r="A13" s="105">
        <v>2018</v>
      </c>
      <c r="B13" s="775">
        <v>609990</v>
      </c>
      <c r="C13" s="775">
        <v>555954</v>
      </c>
      <c r="D13" s="775">
        <v>589059</v>
      </c>
      <c r="E13" s="775">
        <v>531414</v>
      </c>
      <c r="F13" s="776">
        <v>96.56863227266021</v>
      </c>
      <c r="I13" s="431"/>
      <c r="J13" s="431"/>
      <c r="K13" s="431"/>
    </row>
    <row r="14" spans="1:11">
      <c r="B14" s="226"/>
      <c r="C14" s="226"/>
      <c r="D14" s="226"/>
      <c r="E14" s="226"/>
      <c r="F14" s="226"/>
      <c r="J14" s="431"/>
      <c r="K14" s="431"/>
    </row>
    <row r="15" spans="1:11" ht="34.9" customHeight="1">
      <c r="A15" s="1257" t="s">
        <v>450</v>
      </c>
      <c r="B15" s="1257"/>
      <c r="C15" s="1257"/>
      <c r="D15" s="1257"/>
      <c r="E15" s="1257"/>
      <c r="F15" s="1257"/>
    </row>
    <row r="16" spans="1:11" ht="25.15" customHeight="1">
      <c r="A16" s="1257" t="s">
        <v>451</v>
      </c>
      <c r="B16" s="1257"/>
      <c r="C16" s="1257"/>
      <c r="D16" s="1257"/>
      <c r="E16" s="1257"/>
      <c r="F16" s="1257"/>
    </row>
  </sheetData>
  <sheetProtection algorithmName="SHA-512" hashValue="3NEel85OfdGFP2992GlHnPT696YcdbeTaRm4wWnFUPdb9aWJCAj+gkJ28g/c/qtrVB3u5qmhzt6HZT6dm4eTNg==" saltValue="EuyfM0WBQYECRIo66m+bbw==" spinCount="100000" sheet="1" objects="1" scenarios="1"/>
  <mergeCells count="5">
    <mergeCell ref="A1:F1"/>
    <mergeCell ref="A2:A3"/>
    <mergeCell ref="B3:E3"/>
    <mergeCell ref="A15:F15"/>
    <mergeCell ref="A16:F16"/>
  </mergeCells>
  <hyperlinks>
    <hyperlink ref="H1" location="Inhalt!A1" display="Zurück zum Inhaltsverzeichnis"/>
  </hyperlinks>
  <printOptions gridLines="1"/>
  <pageMargins left="0.7" right="0.7" top="0.78740157500000008" bottom="0.78740157500000008" header="0.5" footer="0.5"/>
  <pageSetup paperSize="9" orientation="portrai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4"/>
  <dimension ref="A1:P23"/>
  <sheetViews>
    <sheetView zoomScaleNormal="100" workbookViewId="0">
      <selection sqref="A1:J1"/>
    </sheetView>
  </sheetViews>
  <sheetFormatPr baseColWidth="10" defaultColWidth="10.109375" defaultRowHeight="9"/>
  <cols>
    <col min="1" max="1" width="9.44140625" style="430" customWidth="1"/>
    <col min="2" max="11" width="4.88671875" style="430" customWidth="1"/>
    <col min="12" max="12" width="2.77734375" style="430" customWidth="1"/>
    <col min="13" max="13" width="17.21875" style="160" bestFit="1" customWidth="1"/>
    <col min="14" max="14" width="4.88671875" style="430" customWidth="1"/>
    <col min="15" max="16384" width="10.109375" style="430"/>
  </cols>
  <sheetData>
    <row r="1" spans="1:16" s="270" customFormat="1" ht="32.25" customHeight="1">
      <c r="A1" s="1253" t="s">
        <v>911</v>
      </c>
      <c r="B1" s="1253"/>
      <c r="C1" s="1253"/>
      <c r="D1" s="1253"/>
      <c r="E1" s="1253"/>
      <c r="F1" s="1253"/>
      <c r="G1" s="1253"/>
      <c r="H1" s="1253"/>
      <c r="I1" s="1253"/>
      <c r="J1" s="1253"/>
      <c r="K1" s="1253"/>
      <c r="M1" s="283" t="s">
        <v>919</v>
      </c>
    </row>
    <row r="2" spans="1:16">
      <c r="A2" s="1029" t="s">
        <v>0</v>
      </c>
      <c r="B2" s="16">
        <v>2009</v>
      </c>
      <c r="C2" s="16">
        <v>2010</v>
      </c>
      <c r="D2" s="16">
        <v>2011</v>
      </c>
      <c r="E2" s="16">
        <v>2012</v>
      </c>
      <c r="F2" s="16">
        <v>2013</v>
      </c>
      <c r="G2" s="16">
        <v>2014</v>
      </c>
      <c r="H2" s="16">
        <v>2015</v>
      </c>
      <c r="I2" s="16">
        <v>2016</v>
      </c>
      <c r="J2" s="16">
        <v>2017</v>
      </c>
      <c r="K2" s="306">
        <v>2018</v>
      </c>
      <c r="N2" s="431"/>
      <c r="O2" s="431"/>
      <c r="P2" s="431"/>
    </row>
    <row r="3" spans="1:16">
      <c r="A3" s="1031"/>
      <c r="B3" s="1027" t="s">
        <v>21</v>
      </c>
      <c r="C3" s="1028"/>
      <c r="D3" s="1028"/>
      <c r="E3" s="1028"/>
      <c r="F3" s="1028"/>
      <c r="G3" s="1028"/>
      <c r="H3" s="1028"/>
      <c r="I3" s="1028"/>
      <c r="J3" s="1028"/>
      <c r="K3" s="1028"/>
      <c r="N3" s="431"/>
      <c r="O3" s="431"/>
      <c r="P3" s="431"/>
    </row>
    <row r="4" spans="1:16">
      <c r="A4" s="104" t="s">
        <v>4</v>
      </c>
      <c r="B4" s="777">
        <v>88.496802257444912</v>
      </c>
      <c r="C4" s="777">
        <v>89.910920293756661</v>
      </c>
      <c r="D4" s="777">
        <v>93.364052713458648</v>
      </c>
      <c r="E4" s="777">
        <v>93.174643665699435</v>
      </c>
      <c r="F4" s="777">
        <v>91.905510988688206</v>
      </c>
      <c r="G4" s="777">
        <v>92.735215343002722</v>
      </c>
      <c r="H4" s="777">
        <v>93.458101975816675</v>
      </c>
      <c r="I4" s="777">
        <v>93.831204498017641</v>
      </c>
      <c r="J4" s="777">
        <v>94.823917755373941</v>
      </c>
      <c r="K4" s="774">
        <v>96.568310024246259</v>
      </c>
      <c r="N4" s="431"/>
      <c r="O4" s="431"/>
      <c r="P4" s="431"/>
    </row>
    <row r="5" spans="1:16">
      <c r="A5" s="105" t="s">
        <v>5</v>
      </c>
      <c r="B5" s="778">
        <v>88.949146310637218</v>
      </c>
      <c r="C5" s="778">
        <v>90.131601994465001</v>
      </c>
      <c r="D5" s="778">
        <v>95.096877136995673</v>
      </c>
      <c r="E5" s="778">
        <v>96.642623570104718</v>
      </c>
      <c r="F5" s="778">
        <v>95.214598715409096</v>
      </c>
      <c r="G5" s="778">
        <v>96.463371504530542</v>
      </c>
      <c r="H5" s="778">
        <v>96.535345742115922</v>
      </c>
      <c r="I5" s="778">
        <v>97.185830958254499</v>
      </c>
      <c r="J5" s="778">
        <v>97.749700157936616</v>
      </c>
      <c r="K5" s="776">
        <v>99.678331106091605</v>
      </c>
      <c r="N5" s="431"/>
      <c r="O5" s="227"/>
      <c r="P5" s="227"/>
    </row>
    <row r="6" spans="1:16">
      <c r="A6" s="106" t="s">
        <v>6</v>
      </c>
      <c r="B6" s="777">
        <v>93.626681134176636</v>
      </c>
      <c r="C6" s="777">
        <v>94.706151383489598</v>
      </c>
      <c r="D6" s="777">
        <v>99.984832397997877</v>
      </c>
      <c r="E6" s="777">
        <v>102.25325448406426</v>
      </c>
      <c r="F6" s="777">
        <v>101.51892903988065</v>
      </c>
      <c r="G6" s="777">
        <v>102.41922520495098</v>
      </c>
      <c r="H6" s="777">
        <v>103.34669740402927</v>
      </c>
      <c r="I6" s="777">
        <v>104.03102458086227</v>
      </c>
      <c r="J6" s="777">
        <v>107.12710947208082</v>
      </c>
      <c r="K6" s="774">
        <v>109.54062564374209</v>
      </c>
      <c r="N6" s="431"/>
      <c r="O6" s="431"/>
      <c r="P6" s="431"/>
    </row>
    <row r="7" spans="1:16">
      <c r="A7" s="105" t="s">
        <v>7</v>
      </c>
      <c r="B7" s="778">
        <v>90.100273473108487</v>
      </c>
      <c r="C7" s="778">
        <v>90.838071464891598</v>
      </c>
      <c r="D7" s="778">
        <v>90.690734055354994</v>
      </c>
      <c r="E7" s="778">
        <v>85.364158636026687</v>
      </c>
      <c r="F7" s="778">
        <v>91.041275797373359</v>
      </c>
      <c r="G7" s="778">
        <v>90.821054823762168</v>
      </c>
      <c r="H7" s="778">
        <v>90.284470697963627</v>
      </c>
      <c r="I7" s="778">
        <v>92.96130560673862</v>
      </c>
      <c r="J7" s="778">
        <v>89.894638501063994</v>
      </c>
      <c r="K7" s="776">
        <v>86.118129379796912</v>
      </c>
      <c r="N7" s="431"/>
      <c r="O7" s="431"/>
      <c r="P7" s="431"/>
    </row>
    <row r="8" spans="1:16">
      <c r="A8" s="106" t="s">
        <v>8</v>
      </c>
      <c r="B8" s="777">
        <v>87.724231007141654</v>
      </c>
      <c r="C8" s="777">
        <v>90.398883886105651</v>
      </c>
      <c r="D8" s="777">
        <v>93.133752500714493</v>
      </c>
      <c r="E8" s="777">
        <v>92.465186300338729</v>
      </c>
      <c r="F8" s="777">
        <v>94.358308304245469</v>
      </c>
      <c r="G8" s="777">
        <v>98.549364280228687</v>
      </c>
      <c r="H8" s="777">
        <v>97.814931302764435</v>
      </c>
      <c r="I8" s="777">
        <v>100.38587848932676</v>
      </c>
      <c r="J8" s="777">
        <v>97.302504816955675</v>
      </c>
      <c r="K8" s="774">
        <v>99.273359134349576</v>
      </c>
      <c r="N8" s="431"/>
      <c r="O8" s="431"/>
      <c r="P8" s="431"/>
    </row>
    <row r="9" spans="1:16">
      <c r="A9" s="105" t="s">
        <v>9</v>
      </c>
      <c r="B9" s="778">
        <v>90.090641842234191</v>
      </c>
      <c r="C9" s="778">
        <v>85.160222301052386</v>
      </c>
      <c r="D9" s="778">
        <v>88.209555345316943</v>
      </c>
      <c r="E9" s="778">
        <v>92.380124583514416</v>
      </c>
      <c r="F9" s="778">
        <v>90.893144277152459</v>
      </c>
      <c r="G9" s="778">
        <v>90.103217972070425</v>
      </c>
      <c r="H9" s="778">
        <v>92.964296429642971</v>
      </c>
      <c r="I9" s="778">
        <v>88.457076566125295</v>
      </c>
      <c r="J9" s="778">
        <v>87.519884309472161</v>
      </c>
      <c r="K9" s="776">
        <v>92.002369668246445</v>
      </c>
      <c r="N9" s="431"/>
      <c r="O9" s="431"/>
      <c r="P9" s="431"/>
    </row>
    <row r="10" spans="1:16">
      <c r="A10" s="106" t="s">
        <v>10</v>
      </c>
      <c r="B10" s="777">
        <v>94.862870666852288</v>
      </c>
      <c r="C10" s="777">
        <v>95.802158511553998</v>
      </c>
      <c r="D10" s="777">
        <v>93.666881859264038</v>
      </c>
      <c r="E10" s="777">
        <v>89.907680713433408</v>
      </c>
      <c r="F10" s="777">
        <v>89.005202783175577</v>
      </c>
      <c r="G10" s="777">
        <v>86.124550303932509</v>
      </c>
      <c r="H10" s="777">
        <v>90.616077660046955</v>
      </c>
      <c r="I10" s="777">
        <v>89.510668199821126</v>
      </c>
      <c r="J10" s="777">
        <v>88.768885004370077</v>
      </c>
      <c r="K10" s="774">
        <v>89.655613059868372</v>
      </c>
      <c r="N10" s="431"/>
      <c r="O10" s="431"/>
      <c r="P10" s="431"/>
    </row>
    <row r="11" spans="1:16">
      <c r="A11" s="105" t="s">
        <v>11</v>
      </c>
      <c r="B11" s="778">
        <v>85.101985427670726</v>
      </c>
      <c r="C11" s="778">
        <v>88.446408933254375</v>
      </c>
      <c r="D11" s="778">
        <v>92.626912928759893</v>
      </c>
      <c r="E11" s="778">
        <v>90.363690884167241</v>
      </c>
      <c r="F11" s="778">
        <v>87.980413492927084</v>
      </c>
      <c r="G11" s="778">
        <v>89.148737137511688</v>
      </c>
      <c r="H11" s="778">
        <v>89.032015731677689</v>
      </c>
      <c r="I11" s="778">
        <v>88.662567255956958</v>
      </c>
      <c r="J11" s="778">
        <v>90.722320767002714</v>
      </c>
      <c r="K11" s="776">
        <v>91.243860701824559</v>
      </c>
      <c r="N11" s="431"/>
      <c r="O11" s="431"/>
      <c r="P11" s="431"/>
    </row>
    <row r="12" spans="1:16">
      <c r="A12" s="106" t="s">
        <v>12</v>
      </c>
      <c r="B12" s="777">
        <v>97.449695835283109</v>
      </c>
      <c r="C12" s="777">
        <v>101.96336308125882</v>
      </c>
      <c r="D12" s="777">
        <v>106.43699957859249</v>
      </c>
      <c r="E12" s="777">
        <v>107.0967741935484</v>
      </c>
      <c r="F12" s="777">
        <v>104.74787535410766</v>
      </c>
      <c r="G12" s="777">
        <v>101.81961136695496</v>
      </c>
      <c r="H12" s="777">
        <v>104.24296560964717</v>
      </c>
      <c r="I12" s="777">
        <v>101.74284774745151</v>
      </c>
      <c r="J12" s="777">
        <v>101.4382218348224</v>
      </c>
      <c r="K12" s="774">
        <v>102.83543762037235</v>
      </c>
      <c r="N12" s="431"/>
      <c r="O12" s="431"/>
      <c r="P12" s="431"/>
    </row>
    <row r="13" spans="1:16">
      <c r="A13" s="105" t="s">
        <v>13</v>
      </c>
      <c r="B13" s="778">
        <v>82.525726845838747</v>
      </c>
      <c r="C13" s="778">
        <v>84.493779739723678</v>
      </c>
      <c r="D13" s="778">
        <v>88.117760344388117</v>
      </c>
      <c r="E13" s="778">
        <v>87.511331750485638</v>
      </c>
      <c r="F13" s="778">
        <v>85.144165953930681</v>
      </c>
      <c r="G13" s="778">
        <v>87.67819714289962</v>
      </c>
      <c r="H13" s="778">
        <v>87.929702295280663</v>
      </c>
      <c r="I13" s="778">
        <v>88.828626740005532</v>
      </c>
      <c r="J13" s="778">
        <v>88.791208791208788</v>
      </c>
      <c r="K13" s="776">
        <v>90.512039012496189</v>
      </c>
      <c r="N13" s="431"/>
      <c r="O13" s="431"/>
      <c r="P13" s="431"/>
    </row>
    <row r="14" spans="1:16">
      <c r="A14" s="106" t="s">
        <v>14</v>
      </c>
      <c r="B14" s="777">
        <v>83.946824024146238</v>
      </c>
      <c r="C14" s="777">
        <v>85.806690582836609</v>
      </c>
      <c r="D14" s="777">
        <v>88.990034170499243</v>
      </c>
      <c r="E14" s="777">
        <v>88.489752703622472</v>
      </c>
      <c r="F14" s="777">
        <v>86.836826450854261</v>
      </c>
      <c r="G14" s="777">
        <v>86.858295868880319</v>
      </c>
      <c r="H14" s="777">
        <v>87.720112206368356</v>
      </c>
      <c r="I14" s="777">
        <v>88.305646876111268</v>
      </c>
      <c r="J14" s="777">
        <v>89.124489458988037</v>
      </c>
      <c r="K14" s="774">
        <v>91.180832857957782</v>
      </c>
      <c r="N14" s="431"/>
      <c r="O14" s="431"/>
      <c r="P14" s="431"/>
    </row>
    <row r="15" spans="1:16">
      <c r="A15" s="105" t="s">
        <v>15</v>
      </c>
      <c r="B15" s="778">
        <v>89.643524941190663</v>
      </c>
      <c r="C15" s="778">
        <v>89.910197076041314</v>
      </c>
      <c r="D15" s="778">
        <v>91.8244170096022</v>
      </c>
      <c r="E15" s="778">
        <v>90.082064736569151</v>
      </c>
      <c r="F15" s="778">
        <v>90.065658007422215</v>
      </c>
      <c r="G15" s="778">
        <v>90.869889440067439</v>
      </c>
      <c r="H15" s="778">
        <v>92.083401740272535</v>
      </c>
      <c r="I15" s="778">
        <v>91.769355963729353</v>
      </c>
      <c r="J15" s="778">
        <v>95.254158812051458</v>
      </c>
      <c r="K15" s="776">
        <v>95.581449390830926</v>
      </c>
      <c r="N15" s="431"/>
      <c r="O15" s="431"/>
      <c r="P15" s="431"/>
    </row>
    <row r="16" spans="1:16">
      <c r="A16" s="106" t="s">
        <v>16</v>
      </c>
      <c r="B16" s="777">
        <v>94.047131147540981</v>
      </c>
      <c r="C16" s="777">
        <v>93.78433696003448</v>
      </c>
      <c r="D16" s="777">
        <v>95.073944036599627</v>
      </c>
      <c r="E16" s="777">
        <v>94.419811830864063</v>
      </c>
      <c r="F16" s="777">
        <v>92.466818127466226</v>
      </c>
      <c r="G16" s="777">
        <v>93.869455463397045</v>
      </c>
      <c r="H16" s="777">
        <v>94.314257523433639</v>
      </c>
      <c r="I16" s="777">
        <v>95.00554938956715</v>
      </c>
      <c r="J16" s="777">
        <v>93.628990057561495</v>
      </c>
      <c r="K16" s="774">
        <v>101.86319218241042</v>
      </c>
      <c r="N16" s="431"/>
      <c r="O16" s="431"/>
      <c r="P16" s="431"/>
    </row>
    <row r="17" spans="1:16">
      <c r="A17" s="105" t="s">
        <v>17</v>
      </c>
      <c r="B17" s="778">
        <v>92.345773038842353</v>
      </c>
      <c r="C17" s="778">
        <v>94.499608586378798</v>
      </c>
      <c r="D17" s="778">
        <v>98.110722557790993</v>
      </c>
      <c r="E17" s="778">
        <v>98.015424669646805</v>
      </c>
      <c r="F17" s="778">
        <v>95.200197726149284</v>
      </c>
      <c r="G17" s="778">
        <v>96.148757900926057</v>
      </c>
      <c r="H17" s="778">
        <v>97.056990845036665</v>
      </c>
      <c r="I17" s="778">
        <v>96.339122924863247</v>
      </c>
      <c r="J17" s="778">
        <v>96.066648456705821</v>
      </c>
      <c r="K17" s="776">
        <v>97.491571139581936</v>
      </c>
      <c r="N17" s="431"/>
      <c r="O17" s="431"/>
      <c r="P17" s="431"/>
    </row>
    <row r="18" spans="1:16">
      <c r="A18" s="106" t="s">
        <v>18</v>
      </c>
      <c r="B18" s="777">
        <v>92.878356264016006</v>
      </c>
      <c r="C18" s="777">
        <v>92.380471805222655</v>
      </c>
      <c r="D18" s="777">
        <v>96.924391285775314</v>
      </c>
      <c r="E18" s="777">
        <v>95.715157060079292</v>
      </c>
      <c r="F18" s="777">
        <v>94.187963726298435</v>
      </c>
      <c r="G18" s="777">
        <v>95.841859703691583</v>
      </c>
      <c r="H18" s="777">
        <v>95.983157894736834</v>
      </c>
      <c r="I18" s="777">
        <v>94.796305459343557</v>
      </c>
      <c r="J18" s="777">
        <v>98.02637248987331</v>
      </c>
      <c r="K18" s="774">
        <v>99.387129724208378</v>
      </c>
      <c r="N18" s="431"/>
      <c r="O18" s="431"/>
      <c r="P18" s="431"/>
    </row>
    <row r="19" spans="1:16">
      <c r="A19" s="105" t="s">
        <v>19</v>
      </c>
      <c r="B19" s="778">
        <v>91.858160812918996</v>
      </c>
      <c r="C19" s="778">
        <v>91.727910472690837</v>
      </c>
      <c r="D19" s="778">
        <v>92.303858454126342</v>
      </c>
      <c r="E19" s="778">
        <v>91.265796561010987</v>
      </c>
      <c r="F19" s="778">
        <v>88.172179813401186</v>
      </c>
      <c r="G19" s="778">
        <v>88.290269378779556</v>
      </c>
      <c r="H19" s="778">
        <v>89.759162303664922</v>
      </c>
      <c r="I19" s="778">
        <v>88.100313479623821</v>
      </c>
      <c r="J19" s="778">
        <v>89.79829486379704</v>
      </c>
      <c r="K19" s="776">
        <v>92.827706781001538</v>
      </c>
      <c r="N19" s="431"/>
      <c r="O19" s="431"/>
      <c r="P19" s="431"/>
    </row>
    <row r="20" spans="1:16">
      <c r="A20" s="104" t="s">
        <v>20</v>
      </c>
      <c r="B20" s="777">
        <v>94.303923521210919</v>
      </c>
      <c r="C20" s="777">
        <v>96.492531767853166</v>
      </c>
      <c r="D20" s="777">
        <v>99.576913866049338</v>
      </c>
      <c r="E20" s="777">
        <v>101.16702532693263</v>
      </c>
      <c r="F20" s="777">
        <v>102.36924452391595</v>
      </c>
      <c r="G20" s="777">
        <v>103.37118841098096</v>
      </c>
      <c r="H20" s="777">
        <v>102.9501708940457</v>
      </c>
      <c r="I20" s="777">
        <v>102.71983827988606</v>
      </c>
      <c r="J20" s="777">
        <v>103.59910913140311</v>
      </c>
      <c r="K20" s="774">
        <v>105.12641063773948</v>
      </c>
      <c r="N20" s="431"/>
      <c r="O20" s="431"/>
      <c r="P20" s="431"/>
    </row>
    <row r="21" spans="1:16">
      <c r="O21" s="431"/>
      <c r="P21" s="431"/>
    </row>
    <row r="22" spans="1:16" ht="32.450000000000003" customHeight="1">
      <c r="A22" s="1258" t="s">
        <v>1006</v>
      </c>
      <c r="B22" s="1258"/>
      <c r="C22" s="1258"/>
      <c r="D22" s="1258"/>
      <c r="E22" s="1258"/>
      <c r="F22" s="1258"/>
      <c r="G22" s="1258"/>
      <c r="H22" s="1258"/>
      <c r="I22" s="1258"/>
      <c r="J22" s="1258"/>
      <c r="K22" s="1258"/>
      <c r="L22" s="432"/>
    </row>
    <row r="23" spans="1:16" ht="34.15" customHeight="1">
      <c r="A23" s="1258" t="s">
        <v>451</v>
      </c>
      <c r="B23" s="1258"/>
      <c r="C23" s="1258"/>
      <c r="D23" s="1258"/>
      <c r="E23" s="1258"/>
      <c r="F23" s="1258"/>
      <c r="G23" s="1258"/>
      <c r="H23" s="1258"/>
      <c r="I23" s="1258"/>
      <c r="J23" s="1258"/>
      <c r="K23" s="1258"/>
      <c r="L23" s="432"/>
    </row>
  </sheetData>
  <sheetProtection algorithmName="SHA-512" hashValue="VZiPOGJNhOWBOfCXzFB8nX44n/90+U/GXOiLHJerPvFADWQY/hDJpoblqEkOkgqzH/9HUUtWUWLIBz63Pj30Hw==" saltValue="ytuKFQVhP5M5XcXqifYclA==" spinCount="100000" sheet="1" objects="1" scenarios="1"/>
  <mergeCells count="5">
    <mergeCell ref="A22:K22"/>
    <mergeCell ref="A23:K23"/>
    <mergeCell ref="A2:A3"/>
    <mergeCell ref="B3:K3"/>
    <mergeCell ref="A1:K1"/>
  </mergeCells>
  <hyperlinks>
    <hyperlink ref="M1" location="Inhalt!A1" display="Zurück zum Inhaltsverzeichnis"/>
  </hyperlinks>
  <printOptions gridLines="1"/>
  <pageMargins left="0.7" right="0.7" top="0.78740157500000008" bottom="0.78740157500000008" header="0.5" footer="0.5"/>
  <pageSetup paperSize="9" orientation="portrait"/>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5"/>
  <dimension ref="A1:T29"/>
  <sheetViews>
    <sheetView zoomScaleNormal="100" workbookViewId="0">
      <selection sqref="A1:J1"/>
    </sheetView>
  </sheetViews>
  <sheetFormatPr baseColWidth="10" defaultColWidth="10.109375" defaultRowHeight="9"/>
  <cols>
    <col min="1" max="3" width="8.33203125" style="423" customWidth="1"/>
    <col min="4" max="4" width="7.6640625" style="423" customWidth="1"/>
    <col min="5" max="6" width="8.33203125" style="423" customWidth="1"/>
    <col min="7" max="7" width="7.6640625" style="423" customWidth="1"/>
    <col min="8" max="10" width="8.33203125" style="423" customWidth="1"/>
    <col min="11" max="11" width="7.6640625" style="423" customWidth="1"/>
    <col min="12" max="12" width="2.77734375" style="423" customWidth="1"/>
    <col min="13" max="13" width="17.21875" style="160" bestFit="1" customWidth="1"/>
    <col min="14" max="16384" width="10.109375" style="423"/>
  </cols>
  <sheetData>
    <row r="1" spans="1:20" s="269" customFormat="1" ht="32.25" customHeight="1">
      <c r="A1" s="1259" t="s">
        <v>1069</v>
      </c>
      <c r="B1" s="1259"/>
      <c r="C1" s="1259"/>
      <c r="D1" s="1259"/>
      <c r="E1" s="1259"/>
      <c r="F1" s="1259"/>
      <c r="G1" s="1259"/>
      <c r="H1" s="1259"/>
      <c r="I1" s="1259"/>
      <c r="J1" s="1259"/>
      <c r="K1" s="1259"/>
      <c r="M1" s="283" t="s">
        <v>919</v>
      </c>
    </row>
    <row r="2" spans="1:20">
      <c r="A2" s="1029" t="s">
        <v>0</v>
      </c>
      <c r="B2" s="1032">
        <v>2009</v>
      </c>
      <c r="C2" s="1033"/>
      <c r="D2" s="1033"/>
      <c r="E2" s="1032">
        <v>2018</v>
      </c>
      <c r="F2" s="1033"/>
      <c r="G2" s="1033"/>
      <c r="H2" s="1032" t="s">
        <v>452</v>
      </c>
      <c r="I2" s="1033"/>
      <c r="J2" s="1033"/>
      <c r="K2" s="1033"/>
    </row>
    <row r="3" spans="1:20">
      <c r="A3" s="1030"/>
      <c r="B3" s="1001" t="s">
        <v>453</v>
      </c>
      <c r="C3" s="1001" t="s">
        <v>454</v>
      </c>
      <c r="D3" s="1001" t="s">
        <v>455</v>
      </c>
      <c r="E3" s="1001" t="s">
        <v>453</v>
      </c>
      <c r="F3" s="1001" t="s">
        <v>454</v>
      </c>
      <c r="G3" s="1001" t="s">
        <v>455</v>
      </c>
      <c r="H3" s="1261" t="s">
        <v>453</v>
      </c>
      <c r="I3" s="1262"/>
      <c r="J3" s="1261" t="s">
        <v>454</v>
      </c>
      <c r="K3" s="1263"/>
      <c r="L3" s="422"/>
      <c r="N3" s="422"/>
      <c r="O3" s="422"/>
      <c r="P3" s="422"/>
      <c r="Q3" s="422"/>
      <c r="R3" s="422"/>
      <c r="S3" s="422"/>
      <c r="T3" s="422"/>
    </row>
    <row r="4" spans="1:20">
      <c r="A4" s="1031"/>
      <c r="B4" s="1254" t="s">
        <v>198</v>
      </c>
      <c r="C4" s="1256"/>
      <c r="D4" s="932" t="s">
        <v>312</v>
      </c>
      <c r="E4" s="1254" t="s">
        <v>198</v>
      </c>
      <c r="F4" s="1256"/>
      <c r="G4" s="932" t="s">
        <v>312</v>
      </c>
      <c r="H4" s="355" t="s">
        <v>198</v>
      </c>
      <c r="I4" s="932" t="s">
        <v>312</v>
      </c>
      <c r="J4" s="355" t="s">
        <v>198</v>
      </c>
      <c r="K4" s="355" t="s">
        <v>312</v>
      </c>
      <c r="L4" s="422"/>
      <c r="N4" s="422"/>
      <c r="O4" s="422"/>
      <c r="P4" s="422"/>
      <c r="Q4" s="422"/>
      <c r="R4" s="422"/>
      <c r="S4" s="422"/>
      <c r="T4" s="422"/>
    </row>
    <row r="5" spans="1:20">
      <c r="A5" s="104" t="s">
        <v>4</v>
      </c>
      <c r="B5" s="779">
        <v>581448</v>
      </c>
      <c r="C5" s="779">
        <v>657027</v>
      </c>
      <c r="D5" s="780">
        <v>88.496802257444912</v>
      </c>
      <c r="E5" s="779">
        <v>589059</v>
      </c>
      <c r="F5" s="779">
        <v>609990</v>
      </c>
      <c r="G5" s="780">
        <v>96.568310024246259</v>
      </c>
      <c r="H5" s="779">
        <v>7611</v>
      </c>
      <c r="I5" s="780">
        <v>101.30897345936351</v>
      </c>
      <c r="J5" s="779">
        <v>-47037</v>
      </c>
      <c r="K5" s="781">
        <v>92.840933477619643</v>
      </c>
      <c r="L5" s="422"/>
      <c r="N5" s="422"/>
      <c r="O5" s="422"/>
      <c r="P5" s="422"/>
      <c r="Q5" s="422"/>
      <c r="R5" s="422"/>
      <c r="S5" s="422"/>
      <c r="T5" s="422"/>
    </row>
    <row r="6" spans="1:20">
      <c r="A6" s="105" t="s">
        <v>5</v>
      </c>
      <c r="B6" s="782">
        <v>77415</v>
      </c>
      <c r="C6" s="782">
        <v>87033</v>
      </c>
      <c r="D6" s="783">
        <v>88.949146310637218</v>
      </c>
      <c r="E6" s="782">
        <v>84288</v>
      </c>
      <c r="F6" s="782">
        <v>84558</v>
      </c>
      <c r="G6" s="783">
        <v>99.678331106091605</v>
      </c>
      <c r="H6" s="782">
        <v>6873</v>
      </c>
      <c r="I6" s="783">
        <v>108.87812439449721</v>
      </c>
      <c r="J6" s="782">
        <v>-2475</v>
      </c>
      <c r="K6" s="784">
        <v>97.156251077177629</v>
      </c>
      <c r="L6" s="422"/>
      <c r="N6" s="422"/>
      <c r="O6" s="422"/>
      <c r="P6" s="422"/>
      <c r="Q6" s="422"/>
      <c r="R6" s="422"/>
      <c r="S6" s="422"/>
      <c r="T6" s="422"/>
    </row>
    <row r="7" spans="1:20">
      <c r="A7" s="106" t="s">
        <v>6</v>
      </c>
      <c r="B7" s="785">
        <v>98367</v>
      </c>
      <c r="C7" s="785">
        <v>105063</v>
      </c>
      <c r="D7" s="786">
        <v>93.626681134176636</v>
      </c>
      <c r="E7" s="785">
        <v>111669</v>
      </c>
      <c r="F7" s="785">
        <v>101943</v>
      </c>
      <c r="G7" s="786">
        <v>109.54062564374209</v>
      </c>
      <c r="H7" s="785">
        <v>13302</v>
      </c>
      <c r="I7" s="786">
        <v>113.52282777760834</v>
      </c>
      <c r="J7" s="785">
        <v>-3120</v>
      </c>
      <c r="K7" s="787">
        <v>97.030353216641444</v>
      </c>
      <c r="L7" s="422"/>
      <c r="N7" s="422"/>
      <c r="O7" s="422"/>
      <c r="P7" s="422"/>
      <c r="Q7" s="422"/>
      <c r="R7" s="422"/>
      <c r="S7" s="422"/>
      <c r="T7" s="422"/>
    </row>
    <row r="8" spans="1:20">
      <c r="A8" s="105" t="s">
        <v>7</v>
      </c>
      <c r="B8" s="782">
        <v>19767</v>
      </c>
      <c r="C8" s="782">
        <v>21939</v>
      </c>
      <c r="D8" s="783">
        <v>90.100273473108487</v>
      </c>
      <c r="E8" s="782">
        <v>18066</v>
      </c>
      <c r="F8" s="782">
        <v>20976</v>
      </c>
      <c r="G8" s="783">
        <v>86.118129379796912</v>
      </c>
      <c r="H8" s="782">
        <v>-1701</v>
      </c>
      <c r="I8" s="783">
        <v>91.394748823797229</v>
      </c>
      <c r="J8" s="782">
        <v>-963</v>
      </c>
      <c r="K8" s="784">
        <v>95.610556543142337</v>
      </c>
      <c r="L8" s="422"/>
      <c r="N8" s="422"/>
      <c r="O8" s="422"/>
      <c r="P8" s="422"/>
      <c r="Q8" s="422"/>
      <c r="R8" s="422"/>
      <c r="S8" s="422"/>
      <c r="T8" s="422"/>
    </row>
    <row r="9" spans="1:20">
      <c r="A9" s="106" t="s">
        <v>8</v>
      </c>
      <c r="B9" s="785">
        <v>15600</v>
      </c>
      <c r="C9" s="785">
        <v>17784</v>
      </c>
      <c r="D9" s="786">
        <v>87.724231007141654</v>
      </c>
      <c r="E9" s="785">
        <v>12570</v>
      </c>
      <c r="F9" s="785">
        <v>12660</v>
      </c>
      <c r="G9" s="786">
        <v>99.273359134349576</v>
      </c>
      <c r="H9" s="785">
        <v>-3030</v>
      </c>
      <c r="I9" s="786">
        <v>80.57692307692308</v>
      </c>
      <c r="J9" s="785">
        <v>-5124</v>
      </c>
      <c r="K9" s="787">
        <v>71.187584345479081</v>
      </c>
      <c r="L9" s="422"/>
      <c r="N9" s="422"/>
      <c r="O9" s="422"/>
      <c r="P9" s="422"/>
      <c r="Q9" s="422"/>
      <c r="R9" s="422"/>
      <c r="S9" s="422"/>
      <c r="T9" s="422"/>
    </row>
    <row r="10" spans="1:20">
      <c r="A10" s="105" t="s">
        <v>9</v>
      </c>
      <c r="B10" s="782">
        <v>7356</v>
      </c>
      <c r="C10" s="782">
        <v>8163</v>
      </c>
      <c r="D10" s="783">
        <v>90.090641842234191</v>
      </c>
      <c r="E10" s="782">
        <v>6213</v>
      </c>
      <c r="F10" s="782">
        <v>6753</v>
      </c>
      <c r="G10" s="783">
        <v>92.002369668246445</v>
      </c>
      <c r="H10" s="782">
        <v>-1143</v>
      </c>
      <c r="I10" s="783">
        <v>84.461663947797717</v>
      </c>
      <c r="J10" s="782">
        <v>-1410</v>
      </c>
      <c r="K10" s="784">
        <v>82.726938625505326</v>
      </c>
      <c r="L10" s="422"/>
      <c r="N10" s="422"/>
      <c r="O10" s="422"/>
      <c r="P10" s="422"/>
      <c r="Q10" s="422"/>
      <c r="R10" s="422"/>
      <c r="S10" s="422"/>
      <c r="T10" s="422"/>
    </row>
    <row r="11" spans="1:20">
      <c r="A11" s="106" t="s">
        <v>10</v>
      </c>
      <c r="B11" s="785">
        <v>13629</v>
      </c>
      <c r="C11" s="785">
        <v>14367</v>
      </c>
      <c r="D11" s="786">
        <v>94.862870666852288</v>
      </c>
      <c r="E11" s="785">
        <v>14031</v>
      </c>
      <c r="F11" s="785">
        <v>15651</v>
      </c>
      <c r="G11" s="786">
        <v>89.655613059868372</v>
      </c>
      <c r="H11" s="785">
        <v>402</v>
      </c>
      <c r="I11" s="786">
        <v>102.94959278010126</v>
      </c>
      <c r="J11" s="785">
        <v>1284</v>
      </c>
      <c r="K11" s="787">
        <v>108.93714762998539</v>
      </c>
      <c r="L11" s="422"/>
      <c r="N11" s="422"/>
      <c r="O11" s="422"/>
      <c r="P11" s="422"/>
      <c r="Q11" s="422"/>
      <c r="R11" s="422"/>
      <c r="S11" s="422"/>
      <c r="T11" s="422"/>
    </row>
    <row r="12" spans="1:20">
      <c r="A12" s="105" t="s">
        <v>11</v>
      </c>
      <c r="B12" s="782">
        <v>40764</v>
      </c>
      <c r="C12" s="782">
        <v>47898</v>
      </c>
      <c r="D12" s="783">
        <v>85.101985427670726</v>
      </c>
      <c r="E12" s="782">
        <v>41058</v>
      </c>
      <c r="F12" s="782">
        <v>44997</v>
      </c>
      <c r="G12" s="783">
        <v>91.243860701824559</v>
      </c>
      <c r="H12" s="782">
        <v>294</v>
      </c>
      <c r="I12" s="783">
        <v>100.72122460994997</v>
      </c>
      <c r="J12" s="782">
        <v>-2901</v>
      </c>
      <c r="K12" s="784">
        <v>93.943379681823885</v>
      </c>
      <c r="L12" s="422"/>
      <c r="N12" s="422"/>
      <c r="O12" s="422"/>
      <c r="P12" s="422"/>
      <c r="Q12" s="422"/>
      <c r="R12" s="422"/>
      <c r="S12" s="422"/>
      <c r="T12" s="422"/>
    </row>
    <row r="13" spans="1:20">
      <c r="A13" s="106" t="s">
        <v>12</v>
      </c>
      <c r="B13" s="785">
        <v>12495</v>
      </c>
      <c r="C13" s="785">
        <v>12822</v>
      </c>
      <c r="D13" s="786">
        <v>97.449695835283109</v>
      </c>
      <c r="E13" s="785">
        <v>9612</v>
      </c>
      <c r="F13" s="785">
        <v>9345</v>
      </c>
      <c r="G13" s="786">
        <v>102.83543762037235</v>
      </c>
      <c r="H13" s="785">
        <v>-2883</v>
      </c>
      <c r="I13" s="786">
        <v>76.926770708283314</v>
      </c>
      <c r="J13" s="785">
        <v>-3477</v>
      </c>
      <c r="K13" s="787">
        <v>72.882545624707532</v>
      </c>
      <c r="L13" s="422"/>
      <c r="N13" s="422"/>
      <c r="O13" s="422"/>
      <c r="P13" s="422"/>
      <c r="Q13" s="422"/>
      <c r="R13" s="422"/>
      <c r="S13" s="422"/>
      <c r="T13" s="422"/>
    </row>
    <row r="14" spans="1:20">
      <c r="A14" s="105" t="s">
        <v>13</v>
      </c>
      <c r="B14" s="782">
        <v>57819</v>
      </c>
      <c r="C14" s="782">
        <v>70062</v>
      </c>
      <c r="D14" s="783">
        <v>82.525726845838747</v>
      </c>
      <c r="E14" s="782">
        <v>59394</v>
      </c>
      <c r="F14" s="782">
        <v>65619</v>
      </c>
      <c r="G14" s="783">
        <v>90.512039012496189</v>
      </c>
      <c r="H14" s="782">
        <v>1575</v>
      </c>
      <c r="I14" s="783">
        <v>102.72401805634826</v>
      </c>
      <c r="J14" s="782">
        <v>-4443</v>
      </c>
      <c r="K14" s="784">
        <v>93.658473923096679</v>
      </c>
      <c r="L14" s="422"/>
      <c r="N14" s="422"/>
      <c r="O14" s="422"/>
      <c r="P14" s="422"/>
      <c r="Q14" s="422"/>
      <c r="R14" s="422"/>
      <c r="S14" s="422"/>
      <c r="T14" s="422"/>
    </row>
    <row r="15" spans="1:20">
      <c r="A15" s="106" t="s">
        <v>14</v>
      </c>
      <c r="B15" s="785">
        <v>123768</v>
      </c>
      <c r="C15" s="785">
        <v>147435</v>
      </c>
      <c r="D15" s="786">
        <v>83.946824024146238</v>
      </c>
      <c r="E15" s="785">
        <v>127872</v>
      </c>
      <c r="F15" s="785">
        <v>140241</v>
      </c>
      <c r="G15" s="786">
        <v>91.180832857957782</v>
      </c>
      <c r="H15" s="785">
        <v>4104</v>
      </c>
      <c r="I15" s="786">
        <v>103.31588132635252</v>
      </c>
      <c r="J15" s="785">
        <v>-7194</v>
      </c>
      <c r="K15" s="787">
        <v>95.120561603418452</v>
      </c>
      <c r="L15" s="422"/>
      <c r="N15" s="422"/>
      <c r="O15" s="422"/>
      <c r="P15" s="422"/>
      <c r="Q15" s="422"/>
      <c r="R15" s="422"/>
      <c r="S15" s="422"/>
      <c r="T15" s="422"/>
    </row>
    <row r="16" spans="1:20">
      <c r="A16" s="105" t="s">
        <v>15</v>
      </c>
      <c r="B16" s="782">
        <v>29724</v>
      </c>
      <c r="C16" s="782">
        <v>33159</v>
      </c>
      <c r="D16" s="783">
        <v>89.643524941190663</v>
      </c>
      <c r="E16" s="782">
        <v>28791</v>
      </c>
      <c r="F16" s="782">
        <v>30123</v>
      </c>
      <c r="G16" s="783">
        <v>95.581449390830926</v>
      </c>
      <c r="H16" s="782">
        <v>-933</v>
      </c>
      <c r="I16" s="783">
        <v>96.861122325393623</v>
      </c>
      <c r="J16" s="782">
        <v>-3036</v>
      </c>
      <c r="K16" s="784">
        <v>90.844114719985527</v>
      </c>
      <c r="L16" s="422"/>
      <c r="N16" s="422"/>
      <c r="O16" s="422"/>
      <c r="P16" s="422"/>
      <c r="Q16" s="422"/>
      <c r="R16" s="422"/>
      <c r="S16" s="422"/>
      <c r="T16" s="422"/>
    </row>
    <row r="17" spans="1:20">
      <c r="A17" s="106" t="s">
        <v>16</v>
      </c>
      <c r="B17" s="785">
        <v>9180</v>
      </c>
      <c r="C17" s="785">
        <v>9759</v>
      </c>
      <c r="D17" s="786">
        <v>94.047131147540981</v>
      </c>
      <c r="E17" s="785">
        <v>7818</v>
      </c>
      <c r="F17" s="785">
        <v>7674</v>
      </c>
      <c r="G17" s="786">
        <v>101.86319218241042</v>
      </c>
      <c r="H17" s="785">
        <v>-1362</v>
      </c>
      <c r="I17" s="786">
        <v>85.16339869281046</v>
      </c>
      <c r="J17" s="785">
        <v>-2085</v>
      </c>
      <c r="K17" s="787">
        <v>78.635106055948356</v>
      </c>
      <c r="L17" s="422"/>
      <c r="N17" s="422"/>
      <c r="O17" s="422"/>
      <c r="P17" s="422"/>
      <c r="Q17" s="422"/>
      <c r="R17" s="422"/>
      <c r="S17" s="422"/>
      <c r="T17" s="422"/>
    </row>
    <row r="18" spans="1:20">
      <c r="A18" s="105" t="s">
        <v>17</v>
      </c>
      <c r="B18" s="782">
        <v>24249</v>
      </c>
      <c r="C18" s="782">
        <v>26259</v>
      </c>
      <c r="D18" s="783">
        <v>92.345773038842353</v>
      </c>
      <c r="E18" s="782">
        <v>21687</v>
      </c>
      <c r="F18" s="782">
        <v>22245</v>
      </c>
      <c r="G18" s="783">
        <v>97.491571139581936</v>
      </c>
      <c r="H18" s="782">
        <v>-2562</v>
      </c>
      <c r="I18" s="783">
        <v>89.434615860447849</v>
      </c>
      <c r="J18" s="782">
        <v>-4014</v>
      </c>
      <c r="K18" s="784">
        <v>84.713812407174686</v>
      </c>
      <c r="L18" s="422"/>
      <c r="N18" s="422"/>
      <c r="O18" s="422"/>
      <c r="P18" s="422"/>
      <c r="Q18" s="422"/>
      <c r="R18" s="422"/>
      <c r="S18" s="422"/>
      <c r="T18" s="422"/>
    </row>
    <row r="19" spans="1:20">
      <c r="A19" s="106" t="s">
        <v>18</v>
      </c>
      <c r="B19" s="785">
        <v>15324</v>
      </c>
      <c r="C19" s="785">
        <v>16500</v>
      </c>
      <c r="D19" s="786">
        <v>92.878356264016006</v>
      </c>
      <c r="E19" s="785">
        <v>11676</v>
      </c>
      <c r="F19" s="785">
        <v>11748</v>
      </c>
      <c r="G19" s="786">
        <v>99.387129724208378</v>
      </c>
      <c r="H19" s="785">
        <v>-3648</v>
      </c>
      <c r="I19" s="786">
        <v>76.194205168363354</v>
      </c>
      <c r="J19" s="785">
        <v>-4752</v>
      </c>
      <c r="K19" s="787">
        <v>71.2</v>
      </c>
      <c r="L19" s="422"/>
      <c r="N19" s="422"/>
      <c r="O19" s="422"/>
      <c r="P19" s="422"/>
      <c r="Q19" s="422"/>
      <c r="R19" s="422"/>
      <c r="S19" s="422"/>
      <c r="T19" s="422"/>
    </row>
    <row r="20" spans="1:20">
      <c r="A20" s="105" t="s">
        <v>19</v>
      </c>
      <c r="B20" s="782">
        <v>21786</v>
      </c>
      <c r="C20" s="782">
        <v>23718</v>
      </c>
      <c r="D20" s="783">
        <v>91.858160812918996</v>
      </c>
      <c r="E20" s="782">
        <v>22299</v>
      </c>
      <c r="F20" s="782">
        <v>24024</v>
      </c>
      <c r="G20" s="783">
        <v>92.827706781001538</v>
      </c>
      <c r="H20" s="782">
        <v>513</v>
      </c>
      <c r="I20" s="783">
        <v>102.3547232167447</v>
      </c>
      <c r="J20" s="782">
        <v>306</v>
      </c>
      <c r="K20" s="784">
        <v>101.29015937262838</v>
      </c>
      <c r="L20" s="422"/>
      <c r="N20" s="422"/>
      <c r="O20" s="422"/>
      <c r="P20" s="422"/>
      <c r="Q20" s="422"/>
      <c r="R20" s="422"/>
      <c r="S20" s="422"/>
      <c r="T20" s="422"/>
    </row>
    <row r="21" spans="1:20">
      <c r="A21" s="104" t="s">
        <v>20</v>
      </c>
      <c r="B21" s="779">
        <v>14205</v>
      </c>
      <c r="C21" s="779">
        <v>15063</v>
      </c>
      <c r="D21" s="780">
        <v>94.303923521210919</v>
      </c>
      <c r="E21" s="779">
        <v>12018</v>
      </c>
      <c r="F21" s="779">
        <v>11430</v>
      </c>
      <c r="G21" s="780">
        <v>105.12641063773948</v>
      </c>
      <c r="H21" s="779">
        <v>-2187</v>
      </c>
      <c r="I21" s="780">
        <v>84.604012671594504</v>
      </c>
      <c r="J21" s="785">
        <v>-3633</v>
      </c>
      <c r="K21" s="781">
        <v>75.88129854610635</v>
      </c>
      <c r="L21" s="422"/>
      <c r="N21" s="422"/>
      <c r="O21" s="422"/>
      <c r="P21" s="422"/>
      <c r="Q21" s="422"/>
      <c r="R21" s="422"/>
      <c r="S21" s="422"/>
      <c r="T21" s="422"/>
    </row>
    <row r="22" spans="1:20">
      <c r="A22" s="424"/>
      <c r="B22" s="425"/>
      <c r="C22" s="425"/>
      <c r="D22" s="426"/>
      <c r="E22" s="425"/>
      <c r="F22" s="425"/>
      <c r="G22" s="426"/>
      <c r="H22" s="425"/>
      <c r="I22" s="426"/>
      <c r="J22" s="427"/>
      <c r="K22" s="426"/>
      <c r="L22" s="422"/>
      <c r="N22" s="422"/>
      <c r="O22" s="422"/>
      <c r="P22" s="422"/>
      <c r="Q22" s="422"/>
      <c r="R22" s="422"/>
      <c r="S22" s="422"/>
      <c r="T22" s="422"/>
    </row>
    <row r="23" spans="1:20" s="486" customFormat="1" ht="25.15" customHeight="1">
      <c r="A23" s="1260" t="s">
        <v>1005</v>
      </c>
      <c r="B23" s="1260"/>
      <c r="C23" s="1260"/>
      <c r="D23" s="1260"/>
      <c r="E23" s="1260"/>
      <c r="F23" s="1260"/>
      <c r="G23" s="1260"/>
      <c r="H23" s="1260"/>
      <c r="I23" s="1260"/>
      <c r="J23" s="1260"/>
      <c r="K23" s="1260"/>
      <c r="L23" s="485"/>
      <c r="M23" s="374"/>
      <c r="N23" s="485"/>
      <c r="O23" s="485"/>
      <c r="P23" s="485"/>
      <c r="Q23" s="485"/>
      <c r="R23" s="485"/>
      <c r="S23" s="485"/>
      <c r="T23" s="485"/>
    </row>
    <row r="24" spans="1:20" s="486" customFormat="1" ht="25.15" customHeight="1">
      <c r="A24" s="1260" t="s">
        <v>451</v>
      </c>
      <c r="B24" s="1260"/>
      <c r="C24" s="1260"/>
      <c r="D24" s="1260"/>
      <c r="E24" s="1260"/>
      <c r="F24" s="1260"/>
      <c r="G24" s="1260"/>
      <c r="H24" s="1260"/>
      <c r="I24" s="1260"/>
      <c r="J24" s="1260"/>
      <c r="K24" s="1260"/>
      <c r="M24" s="374"/>
    </row>
    <row r="25" spans="1:20">
      <c r="A25" s="428"/>
    </row>
    <row r="29" spans="1:20">
      <c r="B29" s="429"/>
      <c r="C29" s="429"/>
      <c r="D29" s="429"/>
      <c r="E29" s="429"/>
      <c r="F29" s="429"/>
      <c r="G29" s="429"/>
    </row>
  </sheetData>
  <sheetProtection algorithmName="SHA-512" hashValue="TIUhSLfYN3SApSUXDy4RlYGq73xswvaH+IeH0yVxwQV4PEX1LIBZs5PuK5dEZtgl15CiWDFRk4OXwpPHAViQuA==" saltValue="zdfwx3wCF1oDJfrbQC4rOg==" spinCount="100000" sheet="1" objects="1" scenarios="1"/>
  <mergeCells count="11">
    <mergeCell ref="A1:K1"/>
    <mergeCell ref="A23:K23"/>
    <mergeCell ref="A24:K24"/>
    <mergeCell ref="A2:A4"/>
    <mergeCell ref="B2:D2"/>
    <mergeCell ref="E2:G2"/>
    <mergeCell ref="H2:K2"/>
    <mergeCell ref="H3:I3"/>
    <mergeCell ref="J3:K3"/>
    <mergeCell ref="B4:C4"/>
    <mergeCell ref="E4:F4"/>
  </mergeCells>
  <hyperlinks>
    <hyperlink ref="M1" location="Inhalt!A1" display="Zurück zum Inhaltsverzeichnis"/>
  </hyperlinks>
  <printOptions gridLines="1"/>
  <pageMargins left="0.7" right="0.7" top="0.78740157500000008" bottom="0.78740157500000008" header="0.5" footer="0.5"/>
  <pageSetup paperSize="9"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6"/>
  <dimension ref="A1:K45"/>
  <sheetViews>
    <sheetView zoomScaleNormal="100" workbookViewId="0">
      <selection sqref="A1:J1"/>
    </sheetView>
  </sheetViews>
  <sheetFormatPr baseColWidth="10" defaultColWidth="11.109375" defaultRowHeight="9"/>
  <cols>
    <col min="1" max="1" width="18.33203125" style="417" customWidth="1"/>
    <col min="2" max="2" width="8.6640625" style="417" customWidth="1"/>
    <col min="3" max="3" width="16.33203125" style="417" customWidth="1"/>
    <col min="4" max="4" width="8.6640625" style="417" customWidth="1"/>
    <col min="5" max="5" width="18.33203125" style="417" customWidth="1"/>
    <col min="6" max="6" width="8.6640625" style="417" customWidth="1"/>
    <col min="7" max="7" width="19.33203125" style="417" customWidth="1"/>
    <col min="8" max="8" width="8.6640625" style="417" customWidth="1"/>
    <col min="9" max="9" width="2.77734375" style="417" customWidth="1"/>
    <col min="10" max="10" width="17.21875" style="160" bestFit="1" customWidth="1"/>
    <col min="11" max="11" width="10.33203125" style="417" customWidth="1"/>
    <col min="12" max="16384" width="11.109375" style="417"/>
  </cols>
  <sheetData>
    <row r="1" spans="1:10" s="279" customFormat="1" ht="32.25" customHeight="1">
      <c r="A1" s="1264" t="s">
        <v>916</v>
      </c>
      <c r="B1" s="1264"/>
      <c r="C1" s="1264"/>
      <c r="D1" s="1264"/>
      <c r="E1" s="1264"/>
      <c r="F1" s="1264"/>
      <c r="G1" s="1264"/>
      <c r="H1" s="1264"/>
      <c r="J1" s="283" t="s">
        <v>919</v>
      </c>
    </row>
    <row r="2" spans="1:10" ht="24" customHeight="1">
      <c r="A2" s="1265" t="s">
        <v>456</v>
      </c>
      <c r="B2" s="1267" t="s">
        <v>457</v>
      </c>
      <c r="C2" s="1265" t="s">
        <v>456</v>
      </c>
      <c r="D2" s="1267" t="s">
        <v>457</v>
      </c>
      <c r="E2" s="1265" t="s">
        <v>456</v>
      </c>
      <c r="F2" s="1267" t="s">
        <v>457</v>
      </c>
      <c r="G2" s="1265" t="s">
        <v>456</v>
      </c>
      <c r="H2" s="1269" t="s">
        <v>457</v>
      </c>
    </row>
    <row r="3" spans="1:10">
      <c r="A3" s="1266"/>
      <c r="B3" s="1268"/>
      <c r="C3" s="1266"/>
      <c r="D3" s="1268"/>
      <c r="E3" s="1266"/>
      <c r="F3" s="1268"/>
      <c r="G3" s="1266"/>
      <c r="H3" s="1270"/>
    </row>
    <row r="4" spans="1:10">
      <c r="A4" s="108" t="s">
        <v>458</v>
      </c>
      <c r="B4" s="109">
        <v>79.912663755458524</v>
      </c>
      <c r="C4" s="110" t="s">
        <v>459</v>
      </c>
      <c r="D4" s="111">
        <v>91.198658843252289</v>
      </c>
      <c r="E4" s="110" t="s">
        <v>460</v>
      </c>
      <c r="F4" s="111">
        <v>96.036988110964344</v>
      </c>
      <c r="G4" s="112" t="s">
        <v>461</v>
      </c>
      <c r="H4" s="113">
        <v>103.62056480811009</v>
      </c>
    </row>
    <row r="5" spans="1:10">
      <c r="A5" s="114" t="s">
        <v>462</v>
      </c>
      <c r="B5" s="115">
        <v>81.950207468879682</v>
      </c>
      <c r="C5" s="116" t="s">
        <v>463</v>
      </c>
      <c r="D5" s="117">
        <v>91.336971350613922</v>
      </c>
      <c r="E5" s="116" t="s">
        <v>464</v>
      </c>
      <c r="F5" s="117">
        <v>96.428571428571431</v>
      </c>
      <c r="G5" s="118" t="s">
        <v>465</v>
      </c>
      <c r="H5" s="119">
        <v>104.17369308600337</v>
      </c>
    </row>
    <row r="6" spans="1:10">
      <c r="A6" s="108" t="s">
        <v>466</v>
      </c>
      <c r="B6" s="109">
        <v>83.666666666666657</v>
      </c>
      <c r="C6" s="110" t="s">
        <v>467</v>
      </c>
      <c r="D6" s="111">
        <v>91.433670434265309</v>
      </c>
      <c r="E6" s="110" t="s">
        <v>468</v>
      </c>
      <c r="F6" s="111">
        <v>96.770472895040371</v>
      </c>
      <c r="G6" s="112" t="s">
        <v>469</v>
      </c>
      <c r="H6" s="113">
        <v>104.20521446593776</v>
      </c>
    </row>
    <row r="7" spans="1:10">
      <c r="A7" s="114" t="s">
        <v>470</v>
      </c>
      <c r="B7" s="115">
        <v>83.908045977011497</v>
      </c>
      <c r="C7" s="116" t="s">
        <v>471</v>
      </c>
      <c r="D7" s="117">
        <v>91.727053140096629</v>
      </c>
      <c r="E7" s="116" t="s">
        <v>472</v>
      </c>
      <c r="F7" s="117">
        <v>96.783216783216787</v>
      </c>
      <c r="G7" s="118" t="s">
        <v>473</v>
      </c>
      <c r="H7" s="119">
        <v>104.32357043235707</v>
      </c>
    </row>
    <row r="8" spans="1:10">
      <c r="A8" s="108" t="s">
        <v>474</v>
      </c>
      <c r="B8" s="109">
        <v>84.459459459459453</v>
      </c>
      <c r="C8" s="110" t="s">
        <v>475</v>
      </c>
      <c r="D8" s="111">
        <v>92.299794661190958</v>
      </c>
      <c r="E8" s="110" t="s">
        <v>476</v>
      </c>
      <c r="F8" s="111">
        <v>96.964856230031955</v>
      </c>
      <c r="G8" s="112" t="s">
        <v>477</v>
      </c>
      <c r="H8" s="113">
        <v>104.48160535117057</v>
      </c>
    </row>
    <row r="9" spans="1:10">
      <c r="A9" s="114" t="s">
        <v>478</v>
      </c>
      <c r="B9" s="115">
        <v>84.461077844311376</v>
      </c>
      <c r="C9" s="116" t="s">
        <v>479</v>
      </c>
      <c r="D9" s="117">
        <v>92.329817833173536</v>
      </c>
      <c r="E9" s="116" t="s">
        <v>480</v>
      </c>
      <c r="F9" s="117">
        <v>97.014925373134332</v>
      </c>
      <c r="G9" s="118" t="s">
        <v>481</v>
      </c>
      <c r="H9" s="119">
        <v>104.50581395348837</v>
      </c>
    </row>
    <row r="10" spans="1:10">
      <c r="A10" s="108" t="s">
        <v>482</v>
      </c>
      <c r="B10" s="109">
        <v>84.463276836158187</v>
      </c>
      <c r="C10" s="110" t="s">
        <v>483</v>
      </c>
      <c r="D10" s="111">
        <v>92.361434559850949</v>
      </c>
      <c r="E10" s="110" t="s">
        <v>484</v>
      </c>
      <c r="F10" s="111">
        <v>97.218934911242599</v>
      </c>
      <c r="G10" s="112" t="s">
        <v>485</v>
      </c>
      <c r="H10" s="113">
        <v>104.5266594124048</v>
      </c>
    </row>
    <row r="11" spans="1:10">
      <c r="A11" s="114" t="s">
        <v>486</v>
      </c>
      <c r="B11" s="115">
        <v>84.566103669190454</v>
      </c>
      <c r="C11" s="116" t="s">
        <v>487</v>
      </c>
      <c r="D11" s="117">
        <v>92.361597757533303</v>
      </c>
      <c r="E11" s="116" t="s">
        <v>488</v>
      </c>
      <c r="F11" s="117">
        <v>97.34241908006814</v>
      </c>
      <c r="G11" s="118" t="s">
        <v>489</v>
      </c>
      <c r="H11" s="119">
        <v>104.9225663716814</v>
      </c>
    </row>
    <row r="12" spans="1:10">
      <c r="A12" s="108" t="s">
        <v>490</v>
      </c>
      <c r="B12" s="109">
        <v>84.581976112920756</v>
      </c>
      <c r="C12" s="110" t="s">
        <v>491</v>
      </c>
      <c r="D12" s="111">
        <v>92.452830188679229</v>
      </c>
      <c r="E12" s="110" t="s">
        <v>492</v>
      </c>
      <c r="F12" s="111">
        <v>97.391952309985101</v>
      </c>
      <c r="G12" s="112" t="s">
        <v>493</v>
      </c>
      <c r="H12" s="113">
        <v>105.53235908141963</v>
      </c>
    </row>
    <row r="13" spans="1:10">
      <c r="A13" s="114" t="s">
        <v>494</v>
      </c>
      <c r="B13" s="115">
        <v>85.671641791044777</v>
      </c>
      <c r="C13" s="116" t="s">
        <v>495</v>
      </c>
      <c r="D13" s="117">
        <v>92.522321428571431</v>
      </c>
      <c r="E13" s="116" t="s">
        <v>496</v>
      </c>
      <c r="F13" s="117">
        <v>97.543859649122794</v>
      </c>
      <c r="G13" s="118" t="s">
        <v>497</v>
      </c>
      <c r="H13" s="119">
        <v>106.35838150289017</v>
      </c>
    </row>
    <row r="14" spans="1:10">
      <c r="A14" s="108" t="s">
        <v>498</v>
      </c>
      <c r="B14" s="109">
        <v>85.915492957746466</v>
      </c>
      <c r="C14" s="110" t="s">
        <v>499</v>
      </c>
      <c r="D14" s="111">
        <v>92.547741034000936</v>
      </c>
      <c r="E14" s="110" t="s">
        <v>500</v>
      </c>
      <c r="F14" s="111">
        <v>97.644539614561026</v>
      </c>
      <c r="G14" s="112" t="s">
        <v>501</v>
      </c>
      <c r="H14" s="113">
        <v>106.36704119850187</v>
      </c>
    </row>
    <row r="15" spans="1:10">
      <c r="A15" s="114" t="s">
        <v>231</v>
      </c>
      <c r="B15" s="115">
        <v>86.127002288329507</v>
      </c>
      <c r="C15" s="116" t="s">
        <v>502</v>
      </c>
      <c r="D15" s="117">
        <v>92.617449664429543</v>
      </c>
      <c r="E15" s="116" t="s">
        <v>503</v>
      </c>
      <c r="F15" s="117">
        <v>98.031496062992133</v>
      </c>
      <c r="G15" s="118" t="s">
        <v>504</v>
      </c>
      <c r="H15" s="119">
        <v>106.38297872340428</v>
      </c>
    </row>
    <row r="16" spans="1:10">
      <c r="A16" s="108" t="s">
        <v>505</v>
      </c>
      <c r="B16" s="109">
        <v>86.336633663366342</v>
      </c>
      <c r="C16" s="110" t="s">
        <v>506</v>
      </c>
      <c r="D16" s="111">
        <v>92.889908256880744</v>
      </c>
      <c r="E16" s="110" t="s">
        <v>507</v>
      </c>
      <c r="F16" s="111">
        <v>98.151950718685825</v>
      </c>
      <c r="G16" s="112" t="s">
        <v>508</v>
      </c>
      <c r="H16" s="113">
        <v>106.75105485232068</v>
      </c>
    </row>
    <row r="17" spans="1:8">
      <c r="A17" s="114" t="s">
        <v>509</v>
      </c>
      <c r="B17" s="115">
        <v>86.354515050167223</v>
      </c>
      <c r="C17" s="116" t="s">
        <v>510</v>
      </c>
      <c r="D17" s="117">
        <v>92.941176470588232</v>
      </c>
      <c r="E17" s="116" t="s">
        <v>511</v>
      </c>
      <c r="F17" s="117">
        <v>98.242424242424249</v>
      </c>
      <c r="G17" s="118" t="s">
        <v>512</v>
      </c>
      <c r="H17" s="119">
        <v>106.78225395206526</v>
      </c>
    </row>
    <row r="18" spans="1:8">
      <c r="A18" s="108" t="s">
        <v>513</v>
      </c>
      <c r="B18" s="109">
        <v>86.376404494382015</v>
      </c>
      <c r="C18" s="110" t="s">
        <v>514</v>
      </c>
      <c r="D18" s="111">
        <v>93.041237113402062</v>
      </c>
      <c r="E18" s="110" t="s">
        <v>515</v>
      </c>
      <c r="F18" s="111">
        <v>98.378378378378372</v>
      </c>
      <c r="G18" s="112" t="s">
        <v>516</v>
      </c>
      <c r="H18" s="113">
        <v>106.9078947368421</v>
      </c>
    </row>
    <row r="19" spans="1:8">
      <c r="A19" s="114" t="s">
        <v>517</v>
      </c>
      <c r="B19" s="115">
        <v>86.6741321388578</v>
      </c>
      <c r="C19" s="116" t="s">
        <v>518</v>
      </c>
      <c r="D19" s="117">
        <v>93.343087051938539</v>
      </c>
      <c r="E19" s="116" t="s">
        <v>519</v>
      </c>
      <c r="F19" s="117">
        <v>98.798397863818437</v>
      </c>
      <c r="G19" s="118" t="s">
        <v>520</v>
      </c>
      <c r="H19" s="119">
        <v>107.0554355651548</v>
      </c>
    </row>
    <row r="20" spans="1:8">
      <c r="A20" s="108" t="s">
        <v>521</v>
      </c>
      <c r="B20" s="109">
        <v>86.967015285599345</v>
      </c>
      <c r="C20" s="110" t="s">
        <v>522</v>
      </c>
      <c r="D20" s="111">
        <v>93.728222996515683</v>
      </c>
      <c r="E20" s="110" t="s">
        <v>523</v>
      </c>
      <c r="F20" s="111">
        <v>99.018003273322435</v>
      </c>
      <c r="G20" s="112" t="s">
        <v>524</v>
      </c>
      <c r="H20" s="113">
        <v>107.21017907634307</v>
      </c>
    </row>
    <row r="21" spans="1:8">
      <c r="A21" s="114" t="s">
        <v>525</v>
      </c>
      <c r="B21" s="115">
        <v>87.016733987305244</v>
      </c>
      <c r="C21" s="116" t="s">
        <v>526</v>
      </c>
      <c r="D21" s="117">
        <v>93.922902494331055</v>
      </c>
      <c r="E21" s="116" t="s">
        <v>527</v>
      </c>
      <c r="F21" s="117">
        <v>99.77477477477477</v>
      </c>
      <c r="G21" s="118" t="s">
        <v>528</v>
      </c>
      <c r="H21" s="119">
        <v>107.4829931972789</v>
      </c>
    </row>
    <row r="22" spans="1:8">
      <c r="A22" s="108" t="s">
        <v>529</v>
      </c>
      <c r="B22" s="109">
        <v>87.481146304675718</v>
      </c>
      <c r="C22" s="110" t="s">
        <v>530</v>
      </c>
      <c r="D22" s="111">
        <v>94.059405940594061</v>
      </c>
      <c r="E22" s="110" t="s">
        <v>531</v>
      </c>
      <c r="F22" s="111">
        <v>99.795081967213122</v>
      </c>
      <c r="G22" s="112" t="s">
        <v>532</v>
      </c>
      <c r="H22" s="113">
        <v>108.36653386454182</v>
      </c>
    </row>
    <row r="23" spans="1:8">
      <c r="A23" s="114" t="s">
        <v>533</v>
      </c>
      <c r="B23" s="115">
        <v>87.597765363128488</v>
      </c>
      <c r="C23" s="116" t="s">
        <v>534</v>
      </c>
      <c r="D23" s="117">
        <v>94.126074498567348</v>
      </c>
      <c r="E23" s="116" t="s">
        <v>535</v>
      </c>
      <c r="F23" s="117">
        <v>100.0788643533123</v>
      </c>
      <c r="G23" s="118" t="s">
        <v>536</v>
      </c>
      <c r="H23" s="119">
        <v>108.87656033287104</v>
      </c>
    </row>
    <row r="24" spans="1:8">
      <c r="A24" s="108" t="s">
        <v>537</v>
      </c>
      <c r="B24" s="109">
        <v>87.600291757840992</v>
      </c>
      <c r="C24" s="110" t="s">
        <v>538</v>
      </c>
      <c r="D24" s="111">
        <v>94.174757281553397</v>
      </c>
      <c r="E24" s="110" t="s">
        <v>539</v>
      </c>
      <c r="F24" s="111">
        <v>100.27752081406105</v>
      </c>
      <c r="G24" s="112" t="s">
        <v>540</v>
      </c>
      <c r="H24" s="113">
        <v>109.04729266620974</v>
      </c>
    </row>
    <row r="25" spans="1:8">
      <c r="A25" s="114" t="s">
        <v>541</v>
      </c>
      <c r="B25" s="115">
        <v>87.774798927613944</v>
      </c>
      <c r="C25" s="116" t="s">
        <v>542</v>
      </c>
      <c r="D25" s="117">
        <v>94.254658385093165</v>
      </c>
      <c r="E25" s="116" t="s">
        <v>543</v>
      </c>
      <c r="F25" s="117">
        <v>100.36945812807883</v>
      </c>
      <c r="G25" s="118" t="s">
        <v>544</v>
      </c>
      <c r="H25" s="119">
        <v>109.09871244635194</v>
      </c>
    </row>
    <row r="26" spans="1:8">
      <c r="A26" s="108" t="s">
        <v>545</v>
      </c>
      <c r="B26" s="109">
        <v>87.801204819277118</v>
      </c>
      <c r="C26" s="110" t="s">
        <v>546</v>
      </c>
      <c r="D26" s="111">
        <v>94.396835860250491</v>
      </c>
      <c r="E26" s="110" t="s">
        <v>547</v>
      </c>
      <c r="F26" s="111">
        <v>100.43923865300147</v>
      </c>
      <c r="G26" s="112" t="s">
        <v>548</v>
      </c>
      <c r="H26" s="113">
        <v>109.2009685230024</v>
      </c>
    </row>
    <row r="27" spans="1:8">
      <c r="A27" s="114" t="s">
        <v>549</v>
      </c>
      <c r="B27" s="115">
        <v>88.107752956636006</v>
      </c>
      <c r="C27" s="116" t="s">
        <v>550</v>
      </c>
      <c r="D27" s="117">
        <v>94.534883720930225</v>
      </c>
      <c r="E27" s="116" t="s">
        <v>551</v>
      </c>
      <c r="F27" s="117">
        <v>100.44843049327355</v>
      </c>
      <c r="G27" s="118" t="s">
        <v>552</v>
      </c>
      <c r="H27" s="119">
        <v>110.31518624641834</v>
      </c>
    </row>
    <row r="28" spans="1:8">
      <c r="A28" s="108" t="s">
        <v>553</v>
      </c>
      <c r="B28" s="109">
        <v>88.374717832957117</v>
      </c>
      <c r="C28" s="110" t="s">
        <v>554</v>
      </c>
      <c r="D28" s="111">
        <v>94.594594594594597</v>
      </c>
      <c r="E28" s="110" t="s">
        <v>555</v>
      </c>
      <c r="F28" s="111">
        <v>100.48701298701299</v>
      </c>
      <c r="G28" s="112" t="s">
        <v>556</v>
      </c>
      <c r="H28" s="113">
        <v>111.57495256166983</v>
      </c>
    </row>
    <row r="29" spans="1:8">
      <c r="A29" s="114" t="s">
        <v>557</v>
      </c>
      <c r="B29" s="115">
        <v>88.759689922480618</v>
      </c>
      <c r="C29" s="116" t="s">
        <v>558</v>
      </c>
      <c r="D29" s="117">
        <v>94.805194805194816</v>
      </c>
      <c r="E29" s="116" t="s">
        <v>559</v>
      </c>
      <c r="F29" s="117">
        <v>100.63316185199839</v>
      </c>
      <c r="G29" s="118" t="s">
        <v>560</v>
      </c>
      <c r="H29" s="119">
        <v>111.85983827493263</v>
      </c>
    </row>
    <row r="30" spans="1:8">
      <c r="A30" s="108" t="s">
        <v>561</v>
      </c>
      <c r="B30" s="109">
        <v>88.941176470588232</v>
      </c>
      <c r="C30" s="110" t="s">
        <v>562</v>
      </c>
      <c r="D30" s="111">
        <v>94.937586685159516</v>
      </c>
      <c r="E30" s="110" t="s">
        <v>563</v>
      </c>
      <c r="F30" s="111">
        <v>101.04102878138397</v>
      </c>
      <c r="G30" s="112" t="s">
        <v>564</v>
      </c>
      <c r="H30" s="113">
        <v>112.02749140893471</v>
      </c>
    </row>
    <row r="31" spans="1:8">
      <c r="A31" s="114" t="s">
        <v>565</v>
      </c>
      <c r="B31" s="115">
        <v>89.001264222503153</v>
      </c>
      <c r="C31" s="116" t="s">
        <v>566</v>
      </c>
      <c r="D31" s="117">
        <v>95.027624309392252</v>
      </c>
      <c r="E31" s="116" t="s">
        <v>567</v>
      </c>
      <c r="F31" s="117">
        <v>101.16279069767442</v>
      </c>
      <c r="G31" s="118" t="s">
        <v>568</v>
      </c>
      <c r="H31" s="119">
        <v>112.41496598639455</v>
      </c>
    </row>
    <row r="32" spans="1:8">
      <c r="A32" s="108" t="s">
        <v>569</v>
      </c>
      <c r="B32" s="109">
        <v>89.430894308943081</v>
      </c>
      <c r="C32" s="110" t="s">
        <v>570</v>
      </c>
      <c r="D32" s="111">
        <v>95.053475935828871</v>
      </c>
      <c r="E32" s="110" t="s">
        <v>571</v>
      </c>
      <c r="F32" s="111">
        <v>101.7994858611825</v>
      </c>
      <c r="G32" s="112" t="s">
        <v>572</v>
      </c>
      <c r="H32" s="113">
        <v>112.82051282051282</v>
      </c>
    </row>
    <row r="33" spans="1:11">
      <c r="A33" s="114" t="s">
        <v>573</v>
      </c>
      <c r="B33" s="115">
        <v>89.641434262948209</v>
      </c>
      <c r="C33" s="116" t="s">
        <v>574</v>
      </c>
      <c r="D33" s="117">
        <v>95.222129086336963</v>
      </c>
      <c r="E33" s="116" t="s">
        <v>241</v>
      </c>
      <c r="F33" s="117">
        <v>101.87646598905395</v>
      </c>
      <c r="G33" s="118" t="s">
        <v>575</v>
      </c>
      <c r="H33" s="119">
        <v>113.54344122657582</v>
      </c>
    </row>
    <row r="34" spans="1:11">
      <c r="A34" s="108" t="s">
        <v>235</v>
      </c>
      <c r="B34" s="109">
        <v>89.649223691776896</v>
      </c>
      <c r="C34" s="110" t="s">
        <v>576</v>
      </c>
      <c r="D34" s="111">
        <v>95.307167235494887</v>
      </c>
      <c r="E34" s="110" t="s">
        <v>577</v>
      </c>
      <c r="F34" s="111">
        <v>101.96779964221825</v>
      </c>
      <c r="G34" s="112" t="s">
        <v>578</v>
      </c>
      <c r="H34" s="113">
        <v>113.8047138047138</v>
      </c>
    </row>
    <row r="35" spans="1:11">
      <c r="A35" s="114" t="s">
        <v>579</v>
      </c>
      <c r="B35" s="115">
        <v>89.979267449896341</v>
      </c>
      <c r="C35" s="116" t="s">
        <v>580</v>
      </c>
      <c r="D35" s="117">
        <v>95.344129554655879</v>
      </c>
      <c r="E35" s="116" t="s">
        <v>581</v>
      </c>
      <c r="F35" s="117">
        <v>102.00364298724953</v>
      </c>
      <c r="G35" s="118" t="s">
        <v>582</v>
      </c>
      <c r="H35" s="119">
        <v>114.14225941422593</v>
      </c>
    </row>
    <row r="36" spans="1:11">
      <c r="A36" s="108" t="s">
        <v>583</v>
      </c>
      <c r="B36" s="109">
        <v>90.011682242990659</v>
      </c>
      <c r="C36" s="110" t="s">
        <v>584</v>
      </c>
      <c r="D36" s="111">
        <v>95.478723404255319</v>
      </c>
      <c r="E36" s="110" t="s">
        <v>585</v>
      </c>
      <c r="F36" s="111">
        <v>102.03389830508476</v>
      </c>
      <c r="G36" s="112" t="s">
        <v>586</v>
      </c>
      <c r="H36" s="113">
        <v>114.63245492371705</v>
      </c>
    </row>
    <row r="37" spans="1:11">
      <c r="A37" s="114" t="s">
        <v>587</v>
      </c>
      <c r="B37" s="115">
        <v>90.027958993476247</v>
      </c>
      <c r="C37" s="116" t="s">
        <v>588</v>
      </c>
      <c r="D37" s="117">
        <v>95.56074766355141</v>
      </c>
      <c r="E37" s="116" t="s">
        <v>589</v>
      </c>
      <c r="F37" s="117">
        <v>102.05479452054793</v>
      </c>
      <c r="G37" s="118" t="s">
        <v>590</v>
      </c>
      <c r="H37" s="119">
        <v>117.98882681564247</v>
      </c>
    </row>
    <row r="38" spans="1:11">
      <c r="A38" s="108" t="s">
        <v>591</v>
      </c>
      <c r="B38" s="109">
        <v>90.194346289752659</v>
      </c>
      <c r="C38" s="110" t="s">
        <v>592</v>
      </c>
      <c r="D38" s="111">
        <v>95.72349150556532</v>
      </c>
      <c r="E38" s="110" t="s">
        <v>593</v>
      </c>
      <c r="F38" s="111">
        <v>102.05992509363296</v>
      </c>
      <c r="G38" s="112" t="s">
        <v>594</v>
      </c>
      <c r="H38" s="113">
        <v>120.16698779704559</v>
      </c>
    </row>
    <row r="39" spans="1:11">
      <c r="A39" s="114" t="s">
        <v>595</v>
      </c>
      <c r="B39" s="115">
        <v>90.269151138716339</v>
      </c>
      <c r="C39" s="116" t="s">
        <v>596</v>
      </c>
      <c r="D39" s="117">
        <v>95.830285296269196</v>
      </c>
      <c r="E39" s="116" t="s">
        <v>597</v>
      </c>
      <c r="F39" s="117">
        <v>102.74914089347078</v>
      </c>
      <c r="G39" s="118" t="s">
        <v>598</v>
      </c>
      <c r="H39" s="119">
        <v>127.24719101123594</v>
      </c>
    </row>
    <row r="40" spans="1:11">
      <c r="A40" s="108" t="s">
        <v>599</v>
      </c>
      <c r="B40" s="109">
        <v>90.271132376395542</v>
      </c>
      <c r="C40" s="110" t="s">
        <v>600</v>
      </c>
      <c r="D40" s="111">
        <v>95.881895881895872</v>
      </c>
      <c r="E40" s="110" t="s">
        <v>601</v>
      </c>
      <c r="F40" s="111">
        <v>102.97029702970298</v>
      </c>
      <c r="G40" s="112" t="s">
        <v>602</v>
      </c>
      <c r="H40" s="113">
        <v>129.20046349942064</v>
      </c>
    </row>
    <row r="41" spans="1:11">
      <c r="A41" s="114" t="s">
        <v>603</v>
      </c>
      <c r="B41" s="115">
        <v>90.445859872611464</v>
      </c>
      <c r="C41" s="116" t="s">
        <v>604</v>
      </c>
      <c r="D41" s="117">
        <v>95.927601809954751</v>
      </c>
      <c r="E41" s="116" t="s">
        <v>605</v>
      </c>
      <c r="F41" s="117">
        <v>103.08641975308642</v>
      </c>
      <c r="G41" s="118"/>
      <c r="H41" s="119"/>
    </row>
    <row r="42" spans="1:11">
      <c r="A42" s="108" t="s">
        <v>606</v>
      </c>
      <c r="B42" s="109">
        <v>90.780141843971634</v>
      </c>
      <c r="C42" s="110" t="s">
        <v>607</v>
      </c>
      <c r="D42" s="111">
        <v>95.982905982906004</v>
      </c>
      <c r="E42" s="110" t="s">
        <v>608</v>
      </c>
      <c r="F42" s="111">
        <v>103.58102059086841</v>
      </c>
      <c r="G42" s="112"/>
      <c r="H42" s="113"/>
    </row>
    <row r="44" spans="1:11" s="484" customFormat="1" ht="15" customHeight="1">
      <c r="A44" s="1260" t="s">
        <v>1004</v>
      </c>
      <c r="B44" s="1260"/>
      <c r="C44" s="1260"/>
      <c r="D44" s="1260"/>
      <c r="E44" s="1260"/>
      <c r="F44" s="1260"/>
      <c r="G44" s="1260"/>
      <c r="H44" s="1260"/>
      <c r="I44" s="514"/>
      <c r="J44" s="374"/>
      <c r="K44" s="514"/>
    </row>
    <row r="45" spans="1:11" s="484" customFormat="1" ht="25.15" customHeight="1">
      <c r="A45" s="1260" t="s">
        <v>451</v>
      </c>
      <c r="B45" s="1260"/>
      <c r="C45" s="1260"/>
      <c r="D45" s="1260"/>
      <c r="E45" s="1260"/>
      <c r="F45" s="1260"/>
      <c r="G45" s="1260"/>
      <c r="H45" s="1260"/>
      <c r="I45" s="515"/>
      <c r="J45" s="374"/>
      <c r="K45" s="515"/>
    </row>
  </sheetData>
  <sheetProtection algorithmName="SHA-512" hashValue="lBdnB0bmSztyd7NRDQJC9JHQDq1Q3JBdsaRHKOFnG05Tn3BylWDUvivDl+0tnTf1Y3pU+ldbRgtPyhid9wX1Qg==" saltValue="inUwzDBCRigCZm8t3mblAA==" spinCount="100000" sheet="1" objects="1" scenarios="1"/>
  <mergeCells count="11">
    <mergeCell ref="A1:H1"/>
    <mergeCell ref="A44:H44"/>
    <mergeCell ref="A45:H45"/>
    <mergeCell ref="A2:A3"/>
    <mergeCell ref="C2:C3"/>
    <mergeCell ref="E2:E3"/>
    <mergeCell ref="G2:G3"/>
    <mergeCell ref="B2:B3"/>
    <mergeCell ref="D2:D3"/>
    <mergeCell ref="F2:F3"/>
    <mergeCell ref="H2:H3"/>
  </mergeCells>
  <hyperlinks>
    <hyperlink ref="J1" location="Inhalt!A1" display="Zurück zum Inhaltsverzeichnis"/>
  </hyperlinks>
  <printOptions gridLines="1" gridLinesSet="0"/>
  <pageMargins left="0.78740157500000008" right="0.78740157500000008" top="0.98425196899999989" bottom="0.98425196899999989" header="0.5" footer="0.5"/>
  <pageSetup paperSize="9" orientation="portrait"/>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7"/>
  <dimension ref="A1:O23"/>
  <sheetViews>
    <sheetView zoomScaleNormal="100" workbookViewId="0">
      <selection sqref="A1:J1"/>
    </sheetView>
  </sheetViews>
  <sheetFormatPr baseColWidth="10" defaultColWidth="11.109375" defaultRowHeight="9"/>
  <cols>
    <col min="1" max="1" width="7.44140625" style="408" customWidth="1"/>
    <col min="2" max="2" width="8.44140625" style="408" customWidth="1"/>
    <col min="3" max="3" width="9.109375" style="408" customWidth="1"/>
    <col min="4" max="5" width="8.109375" style="408" customWidth="1"/>
    <col min="6" max="6" width="7.33203125" style="408" customWidth="1"/>
    <col min="7" max="7" width="7.77734375" style="408" customWidth="1"/>
    <col min="8" max="8" width="8.44140625" style="408" customWidth="1"/>
    <col min="9" max="9" width="8.109375" style="408" customWidth="1"/>
    <col min="10" max="10" width="8.33203125" style="408" customWidth="1"/>
    <col min="11" max="11" width="7.77734375" style="408" customWidth="1"/>
    <col min="12" max="13" width="7.88671875" style="408" customWidth="1"/>
    <col min="14" max="14" width="2.77734375" style="408" customWidth="1"/>
    <col min="15" max="15" width="17.21875" style="160" bestFit="1" customWidth="1"/>
    <col min="16" max="16384" width="11.109375" style="408"/>
  </cols>
  <sheetData>
    <row r="1" spans="1:15" s="267" customFormat="1" ht="32.25" customHeight="1">
      <c r="A1" s="1275" t="s">
        <v>910</v>
      </c>
      <c r="B1" s="1275"/>
      <c r="C1" s="1275"/>
      <c r="D1" s="1275"/>
      <c r="E1" s="1275"/>
      <c r="F1" s="1275"/>
      <c r="G1" s="1275"/>
      <c r="H1" s="1275"/>
      <c r="I1" s="1275"/>
      <c r="J1" s="1275"/>
      <c r="K1" s="1275"/>
      <c r="L1" s="1275"/>
      <c r="M1" s="1275"/>
      <c r="O1" s="283" t="s">
        <v>919</v>
      </c>
    </row>
    <row r="2" spans="1:15" ht="36">
      <c r="A2" s="1271" t="s">
        <v>0</v>
      </c>
      <c r="B2" s="120" t="s">
        <v>609</v>
      </c>
      <c r="C2" s="120" t="s">
        <v>398</v>
      </c>
      <c r="D2" s="120" t="s">
        <v>610</v>
      </c>
      <c r="E2" s="120" t="s">
        <v>611</v>
      </c>
      <c r="F2" s="120" t="s">
        <v>401</v>
      </c>
      <c r="G2" s="120" t="s">
        <v>612</v>
      </c>
      <c r="H2" s="120" t="s">
        <v>613</v>
      </c>
      <c r="I2" s="120" t="s">
        <v>404</v>
      </c>
      <c r="J2" s="120" t="s">
        <v>614</v>
      </c>
      <c r="K2" s="120" t="s">
        <v>615</v>
      </c>
      <c r="L2" s="120" t="s">
        <v>616</v>
      </c>
      <c r="M2" s="339" t="s">
        <v>617</v>
      </c>
    </row>
    <row r="3" spans="1:15">
      <c r="A3" s="1272"/>
      <c r="B3" s="1273" t="s">
        <v>21</v>
      </c>
      <c r="C3" s="1274"/>
      <c r="D3" s="1274"/>
      <c r="E3" s="1274"/>
      <c r="F3" s="1274"/>
      <c r="G3" s="1274"/>
      <c r="H3" s="1274"/>
      <c r="I3" s="1274"/>
      <c r="J3" s="1274"/>
      <c r="K3" s="1274"/>
      <c r="L3" s="1274"/>
      <c r="M3" s="1274"/>
    </row>
    <row r="4" spans="1:15">
      <c r="A4" s="121" t="s">
        <v>4</v>
      </c>
      <c r="B4" s="788">
        <v>103.42070458097872</v>
      </c>
      <c r="C4" s="788">
        <v>98.820687695368008</v>
      </c>
      <c r="D4" s="788">
        <v>118.04222648752398</v>
      </c>
      <c r="E4" s="788">
        <v>120.9103840682788</v>
      </c>
      <c r="F4" s="788">
        <v>91.477595008508231</v>
      </c>
      <c r="G4" s="788">
        <v>95.709942574034457</v>
      </c>
      <c r="H4" s="788">
        <v>93.048044517595415</v>
      </c>
      <c r="I4" s="789">
        <v>94.930570861802948</v>
      </c>
      <c r="J4" s="788">
        <v>98.202976159826989</v>
      </c>
      <c r="K4" s="788">
        <v>127.22063037249282</v>
      </c>
      <c r="L4" s="788">
        <v>87.444608567208277</v>
      </c>
      <c r="M4" s="790">
        <v>99.396467919637061</v>
      </c>
      <c r="N4" s="416"/>
    </row>
    <row r="5" spans="1:15">
      <c r="A5" s="122" t="s">
        <v>5</v>
      </c>
      <c r="B5" s="791">
        <v>107.45041122399613</v>
      </c>
      <c r="C5" s="791">
        <v>99.264029438822448</v>
      </c>
      <c r="D5" s="791">
        <v>131.15646258503401</v>
      </c>
      <c r="E5" s="791">
        <v>132.14285714285714</v>
      </c>
      <c r="F5" s="791">
        <v>95.08032128514057</v>
      </c>
      <c r="G5" s="791">
        <v>96.386554621848745</v>
      </c>
      <c r="H5" s="791">
        <v>97.856739988719681</v>
      </c>
      <c r="I5" s="792">
        <v>93.777197563098341</v>
      </c>
      <c r="J5" s="791">
        <v>98.279158699808804</v>
      </c>
      <c r="K5" s="791">
        <v>140</v>
      </c>
      <c r="L5" s="791">
        <v>83.374857006505749</v>
      </c>
      <c r="M5" s="793">
        <v>109.66277561608302</v>
      </c>
      <c r="N5" s="416"/>
    </row>
    <row r="6" spans="1:15">
      <c r="A6" s="121" t="s">
        <v>6</v>
      </c>
      <c r="B6" s="788">
        <v>123.93610056304831</v>
      </c>
      <c r="C6" s="788">
        <v>109.26976920166479</v>
      </c>
      <c r="D6" s="788">
        <v>141.96342637151108</v>
      </c>
      <c r="E6" s="788">
        <v>141.5335463258786</v>
      </c>
      <c r="F6" s="788">
        <v>104.17933130699089</v>
      </c>
      <c r="G6" s="788">
        <v>108.58747993579453</v>
      </c>
      <c r="H6" s="788">
        <v>94.11982705373687</v>
      </c>
      <c r="I6" s="789">
        <v>104.6971816909854</v>
      </c>
      <c r="J6" s="788">
        <v>106.31376906758258</v>
      </c>
      <c r="K6" s="788">
        <v>150</v>
      </c>
      <c r="L6" s="788">
        <v>106.81818181818181</v>
      </c>
      <c r="M6" s="790">
        <v>117.94935451837141</v>
      </c>
      <c r="N6" s="416"/>
    </row>
    <row r="7" spans="1:15">
      <c r="A7" s="122" t="s">
        <v>7</v>
      </c>
      <c r="B7" s="791">
        <v>96.513761467889907</v>
      </c>
      <c r="C7" s="791">
        <v>90.070921985815602</v>
      </c>
      <c r="D7" s="791">
        <v>98.431372549019599</v>
      </c>
      <c r="E7" s="791">
        <v>98.554216867469876</v>
      </c>
      <c r="F7" s="791">
        <v>71.64750957854406</v>
      </c>
      <c r="G7" s="791">
        <v>80.729166666666657</v>
      </c>
      <c r="H7" s="791">
        <v>94.436579793920842</v>
      </c>
      <c r="I7" s="792">
        <v>79.481641468682511</v>
      </c>
      <c r="J7" s="791">
        <v>90.006013403560033</v>
      </c>
      <c r="K7" s="791">
        <v>169.76744186046511</v>
      </c>
      <c r="L7" s="791">
        <v>76.50451026248129</v>
      </c>
      <c r="M7" s="793">
        <v>84.378437843784383</v>
      </c>
      <c r="N7" s="416"/>
    </row>
    <row r="8" spans="1:15">
      <c r="A8" s="121" t="s">
        <v>8</v>
      </c>
      <c r="B8" s="788">
        <v>116.06648199445983</v>
      </c>
      <c r="C8" s="788">
        <v>101.38888888888889</v>
      </c>
      <c r="D8" s="788">
        <v>115.89403973509933</v>
      </c>
      <c r="E8" s="788">
        <v>139.58333333333331</v>
      </c>
      <c r="F8" s="788">
        <v>72.131147540983605</v>
      </c>
      <c r="G8" s="788">
        <v>104.40528634361232</v>
      </c>
      <c r="H8" s="788">
        <v>100.56571288730622</v>
      </c>
      <c r="I8" s="789">
        <v>102.44328097731238</v>
      </c>
      <c r="J8" s="788">
        <v>87.595426393520725</v>
      </c>
      <c r="K8" s="788">
        <v>110.40372670807453</v>
      </c>
      <c r="L8" s="788">
        <v>78.326046221111795</v>
      </c>
      <c r="M8" s="790">
        <v>92.982456140350877</v>
      </c>
      <c r="N8" s="416"/>
    </row>
    <row r="9" spans="1:15">
      <c r="A9" s="122" t="s">
        <v>9</v>
      </c>
      <c r="B9" s="791">
        <v>94.931773879142298</v>
      </c>
      <c r="C9" s="791">
        <v>100.67567567567568</v>
      </c>
      <c r="D9" s="791">
        <v>112.7659574468085</v>
      </c>
      <c r="E9" s="791">
        <v>110.66666666666667</v>
      </c>
      <c r="F9" s="791">
        <v>96.969696969696969</v>
      </c>
      <c r="G9" s="791">
        <v>97.777777777777771</v>
      </c>
      <c r="H9" s="791">
        <v>87.957639471935636</v>
      </c>
      <c r="I9" s="792">
        <v>94.73684210526315</v>
      </c>
      <c r="J9" s="791">
        <v>92.804602453618116</v>
      </c>
      <c r="K9" s="791">
        <v>60</v>
      </c>
      <c r="L9" s="791">
        <v>100</v>
      </c>
      <c r="M9" s="793">
        <v>95.555555555555557</v>
      </c>
      <c r="N9" s="416"/>
    </row>
    <row r="10" spans="1:15">
      <c r="A10" s="121" t="s">
        <v>10</v>
      </c>
      <c r="B10" s="788">
        <v>95.552147239263803</v>
      </c>
      <c r="C10" s="788">
        <v>97.931034482758619</v>
      </c>
      <c r="D10" s="788">
        <v>97.193877551020407</v>
      </c>
      <c r="E10" s="788">
        <v>98.723404255319153</v>
      </c>
      <c r="F10" s="788">
        <v>95.092838196286465</v>
      </c>
      <c r="G10" s="788">
        <v>94.391244870041035</v>
      </c>
      <c r="H10" s="788">
        <v>88.043478260869563</v>
      </c>
      <c r="I10" s="789">
        <v>83.843797856049008</v>
      </c>
      <c r="J10" s="788">
        <v>91.012651806600658</v>
      </c>
      <c r="K10" s="788">
        <v>116.82934043182492</v>
      </c>
      <c r="L10" s="788">
        <v>91.275167785234899</v>
      </c>
      <c r="M10" s="790">
        <v>82.892690513219279</v>
      </c>
      <c r="N10" s="416"/>
    </row>
    <row r="11" spans="1:15">
      <c r="A11" s="122" t="s">
        <v>11</v>
      </c>
      <c r="B11" s="791">
        <v>95.428096425602661</v>
      </c>
      <c r="C11" s="791">
        <v>92.007797270955166</v>
      </c>
      <c r="D11" s="791">
        <v>108.90052356020942</v>
      </c>
      <c r="E11" s="791">
        <v>106.63615560640731</v>
      </c>
      <c r="F11" s="791">
        <v>88.167938931297712</v>
      </c>
      <c r="G11" s="791">
        <v>90.152801358234285</v>
      </c>
      <c r="H11" s="791">
        <v>90.874233128834362</v>
      </c>
      <c r="I11" s="792">
        <v>88.357705286839149</v>
      </c>
      <c r="J11" s="791">
        <v>96.101652299275628</v>
      </c>
      <c r="K11" s="791">
        <v>119.04761904761905</v>
      </c>
      <c r="L11" s="791">
        <v>86.04651162790698</v>
      </c>
      <c r="M11" s="793">
        <v>95.965270684371802</v>
      </c>
      <c r="N11" s="416"/>
    </row>
    <row r="12" spans="1:15">
      <c r="A12" s="121" t="s">
        <v>12</v>
      </c>
      <c r="B12" s="788">
        <v>120.25316455696202</v>
      </c>
      <c r="C12" s="788">
        <v>106.73575129533678</v>
      </c>
      <c r="D12" s="788">
        <v>129.65517241379308</v>
      </c>
      <c r="E12" s="788">
        <v>154.30107526881721</v>
      </c>
      <c r="F12" s="788">
        <v>84.375</v>
      </c>
      <c r="G12" s="788">
        <v>89.473684210526315</v>
      </c>
      <c r="H12" s="788">
        <v>94.11445557658007</v>
      </c>
      <c r="I12" s="789">
        <v>108.98980537534754</v>
      </c>
      <c r="J12" s="788">
        <v>97.60671000016076</v>
      </c>
      <c r="K12" s="788">
        <v>114.28571428571428</v>
      </c>
      <c r="L12" s="788">
        <v>79.503881502632296</v>
      </c>
      <c r="M12" s="790">
        <v>96.629213483146074</v>
      </c>
      <c r="N12" s="416"/>
    </row>
    <row r="13" spans="1:15">
      <c r="A13" s="122" t="s">
        <v>13</v>
      </c>
      <c r="B13" s="791">
        <v>96.327130264446623</v>
      </c>
      <c r="C13" s="791">
        <v>90.950819672131146</v>
      </c>
      <c r="D13" s="791">
        <v>101.0600706713781</v>
      </c>
      <c r="E13" s="791">
        <v>112.81138790035587</v>
      </c>
      <c r="F13" s="791">
        <v>79.320113314447596</v>
      </c>
      <c r="G13" s="791">
        <v>90.234375</v>
      </c>
      <c r="H13" s="791">
        <v>88.59223300970875</v>
      </c>
      <c r="I13" s="792">
        <v>88.623294621716084</v>
      </c>
      <c r="J13" s="791">
        <v>94.859359844810868</v>
      </c>
      <c r="K13" s="791">
        <v>103.33333333333334</v>
      </c>
      <c r="L13" s="791">
        <v>106.59898477157361</v>
      </c>
      <c r="M13" s="793">
        <v>92.185069984447892</v>
      </c>
      <c r="N13" s="416"/>
    </row>
    <row r="14" spans="1:15">
      <c r="A14" s="121" t="s">
        <v>14</v>
      </c>
      <c r="B14" s="788">
        <v>96.443117024165076</v>
      </c>
      <c r="C14" s="788">
        <v>94.09517193469955</v>
      </c>
      <c r="D14" s="788">
        <v>106.24399615754083</v>
      </c>
      <c r="E14" s="788">
        <v>111.01783840503671</v>
      </c>
      <c r="F14" s="788">
        <v>92.805755395683448</v>
      </c>
      <c r="G14" s="788">
        <v>91.379310344827587</v>
      </c>
      <c r="H14" s="788">
        <v>91.512490853977212</v>
      </c>
      <c r="I14" s="789">
        <v>90.051428571428573</v>
      </c>
      <c r="J14" s="788">
        <v>94.191616766467064</v>
      </c>
      <c r="K14" s="788">
        <v>122.22222222222223</v>
      </c>
      <c r="L14" s="788">
        <v>76.573399110585825</v>
      </c>
      <c r="M14" s="790">
        <v>92.73695054945054</v>
      </c>
      <c r="N14" s="416"/>
    </row>
    <row r="15" spans="1:15">
      <c r="A15" s="122" t="s">
        <v>15</v>
      </c>
      <c r="B15" s="791">
        <v>99.478079331941544</v>
      </c>
      <c r="C15" s="791">
        <v>97.35376044568244</v>
      </c>
      <c r="D15" s="791">
        <v>116.33466135458168</v>
      </c>
      <c r="E15" s="791">
        <v>120</v>
      </c>
      <c r="F15" s="791">
        <v>94.794188861985475</v>
      </c>
      <c r="G15" s="791">
        <v>90.12658227848101</v>
      </c>
      <c r="H15" s="791">
        <v>92.384658143413006</v>
      </c>
      <c r="I15" s="792">
        <v>93.768328445747812</v>
      </c>
      <c r="J15" s="791">
        <v>101.02396655250286</v>
      </c>
      <c r="K15" s="791">
        <v>108.7309429700734</v>
      </c>
      <c r="L15" s="791">
        <v>80.246913580246911</v>
      </c>
      <c r="M15" s="793">
        <v>98.623853211009177</v>
      </c>
      <c r="N15" s="416"/>
    </row>
    <row r="16" spans="1:15">
      <c r="A16" s="121" t="s">
        <v>16</v>
      </c>
      <c r="B16" s="788">
        <v>103.9647577092511</v>
      </c>
      <c r="C16" s="788">
        <v>106.07734806629834</v>
      </c>
      <c r="D16" s="788">
        <v>158.8235294117647</v>
      </c>
      <c r="E16" s="788">
        <v>138.59649122807019</v>
      </c>
      <c r="F16" s="788">
        <v>95.6989247311828</v>
      </c>
      <c r="G16" s="788">
        <v>99.090909090909093</v>
      </c>
      <c r="H16" s="788">
        <v>97.826086956521735</v>
      </c>
      <c r="I16" s="789">
        <v>93.90862944162437</v>
      </c>
      <c r="J16" s="788">
        <v>99.661796041024246</v>
      </c>
      <c r="K16" s="788">
        <v>100</v>
      </c>
      <c r="L16" s="788">
        <v>79.911593715466296</v>
      </c>
      <c r="M16" s="790">
        <v>108.04953560371517</v>
      </c>
      <c r="N16" s="416"/>
    </row>
    <row r="17" spans="1:15">
      <c r="A17" s="122" t="s">
        <v>17</v>
      </c>
      <c r="B17" s="791">
        <v>103.63036303630363</v>
      </c>
      <c r="C17" s="791">
        <v>105.04672897196261</v>
      </c>
      <c r="D17" s="791">
        <v>97.666666666666671</v>
      </c>
      <c r="E17" s="791">
        <v>108.69565217391303</v>
      </c>
      <c r="F17" s="791">
        <v>91.803278688524586</v>
      </c>
      <c r="G17" s="791">
        <v>98.387096774193552</v>
      </c>
      <c r="H17" s="791">
        <v>92.158590629914599</v>
      </c>
      <c r="I17" s="792">
        <v>103.83244206773618</v>
      </c>
      <c r="J17" s="791">
        <v>102.11438817829215</v>
      </c>
      <c r="K17" s="791">
        <v>118.5185185185185</v>
      </c>
      <c r="L17" s="791">
        <v>93.877551020408163</v>
      </c>
      <c r="M17" s="793">
        <v>90.407938257993379</v>
      </c>
      <c r="N17" s="416"/>
    </row>
    <row r="18" spans="1:15">
      <c r="A18" s="121" t="s">
        <v>18</v>
      </c>
      <c r="B18" s="788">
        <v>102.29885057471265</v>
      </c>
      <c r="C18" s="788">
        <v>106.66666666666667</v>
      </c>
      <c r="D18" s="788">
        <v>127.49999999999999</v>
      </c>
      <c r="E18" s="788">
        <v>135.5140186915888</v>
      </c>
      <c r="F18" s="788">
        <v>89.705882352941174</v>
      </c>
      <c r="G18" s="788">
        <v>93.723849372384933</v>
      </c>
      <c r="H18" s="788">
        <v>91.473863565091946</v>
      </c>
      <c r="I18" s="789">
        <v>104.7703180212014</v>
      </c>
      <c r="J18" s="788">
        <v>101.37978845548486</v>
      </c>
      <c r="K18" s="788">
        <v>116.53726708074534</v>
      </c>
      <c r="L18" s="788">
        <v>80.303030303030297</v>
      </c>
      <c r="M18" s="790">
        <v>95.098039215686271</v>
      </c>
      <c r="N18" s="416"/>
    </row>
    <row r="19" spans="1:15">
      <c r="A19" s="122" t="s">
        <v>19</v>
      </c>
      <c r="B19" s="791">
        <v>99.161542761319183</v>
      </c>
      <c r="C19" s="791">
        <v>95.141700404858298</v>
      </c>
      <c r="D19" s="791">
        <v>117.38317757009347</v>
      </c>
      <c r="E19" s="791">
        <v>124.81481481481482</v>
      </c>
      <c r="F19" s="791">
        <v>79.901960784313729</v>
      </c>
      <c r="G19" s="791">
        <v>94.139886578449904</v>
      </c>
      <c r="H19" s="791">
        <v>91.535433070866148</v>
      </c>
      <c r="I19" s="792">
        <v>90.876350540216094</v>
      </c>
      <c r="J19" s="791">
        <v>95.951417004048579</v>
      </c>
      <c r="K19" s="791">
        <v>100</v>
      </c>
      <c r="L19" s="791">
        <v>101.0752688172043</v>
      </c>
      <c r="M19" s="793">
        <v>95.867768595041326</v>
      </c>
      <c r="N19" s="416"/>
    </row>
    <row r="20" spans="1:15">
      <c r="A20" s="121" t="s">
        <v>20</v>
      </c>
      <c r="B20" s="788">
        <v>116.24203821656052</v>
      </c>
      <c r="C20" s="788">
        <v>107.77027027027026</v>
      </c>
      <c r="D20" s="788">
        <v>130.43478260869566</v>
      </c>
      <c r="E20" s="788">
        <v>139.39393939393941</v>
      </c>
      <c r="F20" s="788">
        <v>92.10526315789474</v>
      </c>
      <c r="G20" s="788">
        <v>103.25581395348837</v>
      </c>
      <c r="H20" s="788">
        <v>94.11445557658007</v>
      </c>
      <c r="I20" s="789">
        <v>112.40544629349472</v>
      </c>
      <c r="J20" s="788">
        <v>98.693868874903274</v>
      </c>
      <c r="K20" s="788">
        <v>102.2256728778468</v>
      </c>
      <c r="L20" s="788">
        <v>77.501561524047474</v>
      </c>
      <c r="M20" s="790">
        <v>100</v>
      </c>
      <c r="N20" s="416"/>
    </row>
    <row r="22" spans="1:15" s="477" customFormat="1" ht="15" customHeight="1">
      <c r="A22" s="1260" t="s">
        <v>1003</v>
      </c>
      <c r="B22" s="1260"/>
      <c r="C22" s="1260"/>
      <c r="D22" s="1260"/>
      <c r="E22" s="1260"/>
      <c r="F22" s="1260"/>
      <c r="G22" s="1260"/>
      <c r="H22" s="1260"/>
      <c r="I22" s="1260"/>
      <c r="J22" s="1260"/>
      <c r="K22" s="1260"/>
      <c r="L22" s="1260"/>
      <c r="M22" s="1260"/>
      <c r="O22" s="374"/>
    </row>
    <row r="23" spans="1:15" s="477" customFormat="1" ht="25.15" customHeight="1">
      <c r="A23" s="1260" t="s">
        <v>618</v>
      </c>
      <c r="B23" s="1260"/>
      <c r="C23" s="1260"/>
      <c r="D23" s="1260"/>
      <c r="E23" s="1260"/>
      <c r="F23" s="1260"/>
      <c r="G23" s="1260"/>
      <c r="H23" s="1260"/>
      <c r="I23" s="1260"/>
      <c r="J23" s="1260"/>
      <c r="K23" s="1260"/>
      <c r="L23" s="1260"/>
      <c r="M23" s="1260"/>
      <c r="O23" s="374"/>
    </row>
  </sheetData>
  <sheetProtection algorithmName="SHA-512" hashValue="xMX33o69/lK3sdSAUFrXnXvTRPTMsVgv1awAcHp7HvkWQSQeONB80o9GeBOhHI4vEuWOqUxSfXSl4Xu55xwI9w==" saltValue="WAP1t3eUiMX0xT2gE1g2lg==" spinCount="100000" sheet="1" objects="1" scenarios="1"/>
  <mergeCells count="5">
    <mergeCell ref="A23:M23"/>
    <mergeCell ref="A2:A3"/>
    <mergeCell ref="B3:M3"/>
    <mergeCell ref="A1:M1"/>
    <mergeCell ref="A22:M22"/>
  </mergeCells>
  <hyperlinks>
    <hyperlink ref="O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T41"/>
  <sheetViews>
    <sheetView zoomScaleNormal="100" workbookViewId="0">
      <selection sqref="A1:J1"/>
    </sheetView>
  </sheetViews>
  <sheetFormatPr baseColWidth="10" defaultColWidth="11.109375" defaultRowHeight="9"/>
  <cols>
    <col min="1" max="1" width="5.77734375" style="368" customWidth="1"/>
    <col min="2" max="3" width="7.77734375" style="368" customWidth="1"/>
    <col min="4" max="12" width="7.77734375" style="160" customWidth="1"/>
    <col min="13" max="13" width="2.77734375" style="160" customWidth="1"/>
    <col min="14" max="14" width="17.21875" style="160" bestFit="1" customWidth="1"/>
    <col min="15" max="20" width="7.77734375" style="160" customWidth="1"/>
    <col min="21" max="16384" width="11.109375" style="160"/>
  </cols>
  <sheetData>
    <row r="1" spans="1:14" s="262" customFormat="1" ht="32.25" customHeight="1">
      <c r="A1" s="1047" t="s">
        <v>1019</v>
      </c>
      <c r="B1" s="1047"/>
      <c r="C1" s="1047"/>
      <c r="D1" s="1047"/>
      <c r="E1" s="1047"/>
      <c r="F1" s="1047"/>
      <c r="G1" s="1047"/>
      <c r="H1" s="1047"/>
      <c r="I1" s="1047"/>
      <c r="J1" s="1047"/>
      <c r="K1" s="1047"/>
      <c r="L1" s="1047"/>
      <c r="N1" s="283" t="s">
        <v>919</v>
      </c>
    </row>
    <row r="2" spans="1:14">
      <c r="A2" s="1041" t="s">
        <v>22</v>
      </c>
      <c r="B2" s="310">
        <v>2007</v>
      </c>
      <c r="C2" s="310">
        <v>2008</v>
      </c>
      <c r="D2" s="310">
        <v>2009</v>
      </c>
      <c r="E2" s="310">
        <v>2010</v>
      </c>
      <c r="F2" s="310">
        <v>2011</v>
      </c>
      <c r="G2" s="310">
        <v>2012</v>
      </c>
      <c r="H2" s="310">
        <v>2013</v>
      </c>
      <c r="I2" s="310">
        <v>2014</v>
      </c>
      <c r="J2" s="310">
        <v>2015</v>
      </c>
      <c r="K2" s="310">
        <v>2016</v>
      </c>
      <c r="L2" s="309">
        <v>2017</v>
      </c>
    </row>
    <row r="3" spans="1:14">
      <c r="A3" s="1041"/>
      <c r="B3" s="1042" t="s">
        <v>24</v>
      </c>
      <c r="C3" s="1043"/>
      <c r="D3" s="1043"/>
      <c r="E3" s="1043"/>
      <c r="F3" s="1043"/>
      <c r="G3" s="1043"/>
      <c r="H3" s="1043"/>
      <c r="I3" s="1043"/>
      <c r="J3" s="1043"/>
      <c r="K3" s="1043"/>
      <c r="L3" s="1043"/>
    </row>
    <row r="4" spans="1:14">
      <c r="A4" s="7" t="s">
        <v>4</v>
      </c>
      <c r="B4" s="535">
        <v>3.493676135185563</v>
      </c>
      <c r="C4" s="535">
        <v>1.3623159370930371</v>
      </c>
      <c r="D4" s="535">
        <v>-5.2870837039233152</v>
      </c>
      <c r="E4" s="535">
        <v>4.3405676126877957</v>
      </c>
      <c r="F4" s="535">
        <v>3.669999999999995</v>
      </c>
      <c r="G4" s="535">
        <v>0.29902575479887622</v>
      </c>
      <c r="H4" s="535">
        <v>0.22119638391997401</v>
      </c>
      <c r="I4" s="535">
        <v>1.506573265521524</v>
      </c>
      <c r="J4" s="535">
        <v>0.86027604462091034</v>
      </c>
      <c r="K4" s="535">
        <v>1.1341269097384841</v>
      </c>
      <c r="L4" s="541">
        <v>1.8257645968489311</v>
      </c>
    </row>
    <row r="5" spans="1:14">
      <c r="A5" s="8" t="s">
        <v>5</v>
      </c>
      <c r="B5" s="536">
        <v>3.9360860757682521</v>
      </c>
      <c r="C5" s="536">
        <v>0.43953912014569241</v>
      </c>
      <c r="D5" s="536">
        <v>-8.9473151440058487</v>
      </c>
      <c r="E5" s="536">
        <v>7.762392927815263</v>
      </c>
      <c r="F5" s="536">
        <v>4.5810069331489096</v>
      </c>
      <c r="G5" s="536">
        <v>-5.8546131062680473E-2</v>
      </c>
      <c r="H5" s="536">
        <v>0.1249179495101949</v>
      </c>
      <c r="I5" s="536">
        <v>1.2990068246289539</v>
      </c>
      <c r="J5" s="536">
        <v>2.0752639973327298</v>
      </c>
      <c r="K5" s="536">
        <v>0.15345322093278571</v>
      </c>
      <c r="L5" s="542">
        <v>1.601573681876566</v>
      </c>
    </row>
    <row r="6" spans="1:14">
      <c r="A6" s="7" t="s">
        <v>6</v>
      </c>
      <c r="B6" s="535">
        <v>3.1888254936576419</v>
      </c>
      <c r="C6" s="535">
        <v>0.1544954708487119</v>
      </c>
      <c r="D6" s="535">
        <v>-4.3930511562116976</v>
      </c>
      <c r="E6" s="535">
        <v>4.8313186138837949</v>
      </c>
      <c r="F6" s="535">
        <v>5.5256425819112387</v>
      </c>
      <c r="G6" s="535">
        <v>0.54422224194781066</v>
      </c>
      <c r="H6" s="535">
        <v>0.51814825949829668</v>
      </c>
      <c r="I6" s="535">
        <v>1.538058644748229</v>
      </c>
      <c r="J6" s="535">
        <v>1.25776631627603</v>
      </c>
      <c r="K6" s="535">
        <v>0.72307660615802405</v>
      </c>
      <c r="L6" s="541">
        <v>2.1394925758072989</v>
      </c>
    </row>
    <row r="7" spans="1:14">
      <c r="A7" s="8" t="s">
        <v>7</v>
      </c>
      <c r="B7" s="536">
        <v>3.256619549540904</v>
      </c>
      <c r="C7" s="536">
        <v>3.9000091254595581</v>
      </c>
      <c r="D7" s="536">
        <v>-1.503421023830271</v>
      </c>
      <c r="E7" s="536">
        <v>2.813894452584087</v>
      </c>
      <c r="F7" s="536">
        <v>2.737164505140143</v>
      </c>
      <c r="G7" s="536">
        <v>-1.463011870128081</v>
      </c>
      <c r="H7" s="536">
        <v>-1.402637238566701</v>
      </c>
      <c r="I7" s="536">
        <v>0.93666619617744828</v>
      </c>
      <c r="J7" s="536">
        <v>1.8547059300879629</v>
      </c>
      <c r="K7" s="536">
        <v>1.667894765275221</v>
      </c>
      <c r="L7" s="542">
        <v>1.864691442693388</v>
      </c>
    </row>
    <row r="8" spans="1:14">
      <c r="A8" s="7" t="s">
        <v>8</v>
      </c>
      <c r="B8" s="535">
        <v>2.3557073942635149</v>
      </c>
      <c r="C8" s="535">
        <v>2.7055287511518422</v>
      </c>
      <c r="D8" s="535">
        <v>-2.2481200843032378</v>
      </c>
      <c r="E8" s="535">
        <v>3.308336121982336</v>
      </c>
      <c r="F8" s="535">
        <v>1.219160379089377</v>
      </c>
      <c r="G8" s="535">
        <v>0.95953774113326418</v>
      </c>
      <c r="H8" s="535">
        <v>0.7421084483009146</v>
      </c>
      <c r="I8" s="535">
        <v>2.8020024853592891</v>
      </c>
      <c r="J8" s="535">
        <v>0.43972130614777782</v>
      </c>
      <c r="K8" s="535">
        <v>0.43162515654137928</v>
      </c>
      <c r="L8" s="541">
        <v>1.0314042905158021</v>
      </c>
    </row>
    <row r="9" spans="1:14">
      <c r="A9" s="8" t="s">
        <v>9</v>
      </c>
      <c r="B9" s="536">
        <v>1.8990711373407341</v>
      </c>
      <c r="C9" s="536">
        <v>0.52421921934488935</v>
      </c>
      <c r="D9" s="536">
        <v>-9.109247057840701</v>
      </c>
      <c r="E9" s="536">
        <v>4.791390833096564</v>
      </c>
      <c r="F9" s="536">
        <v>2.4588518195448579</v>
      </c>
      <c r="G9" s="536">
        <v>2.4300853425756048</v>
      </c>
      <c r="H9" s="536">
        <v>-1.2978413174257679</v>
      </c>
      <c r="I9" s="536">
        <v>0.59494077433985737</v>
      </c>
      <c r="J9" s="536">
        <v>7.4172618686894509E-2</v>
      </c>
      <c r="K9" s="536">
        <v>0.44072792349594181</v>
      </c>
      <c r="L9" s="542">
        <v>2.7137167252744061</v>
      </c>
    </row>
    <row r="10" spans="1:14">
      <c r="A10" s="7" t="s">
        <v>10</v>
      </c>
      <c r="B10" s="535">
        <v>1.481188377893236</v>
      </c>
      <c r="C10" s="535">
        <v>2.9530610833968329</v>
      </c>
      <c r="D10" s="535">
        <v>-4.5239596428714206</v>
      </c>
      <c r="E10" s="535">
        <v>1.1512431518739139</v>
      </c>
      <c r="F10" s="535">
        <v>9.7833146682145156E-2</v>
      </c>
      <c r="G10" s="535">
        <v>-0.4533807306182922</v>
      </c>
      <c r="H10" s="535">
        <v>2.1785284382397561</v>
      </c>
      <c r="I10" s="535">
        <v>-0.65206507877556064</v>
      </c>
      <c r="J10" s="535">
        <v>0.56224877415198549</v>
      </c>
      <c r="K10" s="535">
        <v>0.19423616566820459</v>
      </c>
      <c r="L10" s="541">
        <v>1.1553577523924581</v>
      </c>
    </row>
    <row r="11" spans="1:14">
      <c r="A11" s="8" t="s">
        <v>11</v>
      </c>
      <c r="B11" s="536">
        <v>3.0249148217377879</v>
      </c>
      <c r="C11" s="536">
        <v>0.99712461188625667</v>
      </c>
      <c r="D11" s="536">
        <v>-7.4305760442027884</v>
      </c>
      <c r="E11" s="536">
        <v>3.1693861938832062</v>
      </c>
      <c r="F11" s="536">
        <v>2.704582007918344</v>
      </c>
      <c r="G11" s="536">
        <v>-0.75083148788622012</v>
      </c>
      <c r="H11" s="536">
        <v>0.18860070063957221</v>
      </c>
      <c r="I11" s="536">
        <v>0.97464851984967282</v>
      </c>
      <c r="J11" s="536">
        <v>-0.96363012160501782</v>
      </c>
      <c r="K11" s="536">
        <v>1.336991099716986</v>
      </c>
      <c r="L11" s="542">
        <v>1.6807795035046449</v>
      </c>
    </row>
    <row r="12" spans="1:14">
      <c r="A12" s="7" t="s">
        <v>12</v>
      </c>
      <c r="B12" s="535">
        <v>5.3226769401896634</v>
      </c>
      <c r="C12" s="535">
        <v>2.635403882773613</v>
      </c>
      <c r="D12" s="535">
        <v>0.21241497850836669</v>
      </c>
      <c r="E12" s="535">
        <v>0.61066916557004092</v>
      </c>
      <c r="F12" s="535">
        <v>2.4503729391302609</v>
      </c>
      <c r="G12" s="535">
        <v>9.6604935704867501E-2</v>
      </c>
      <c r="H12" s="535">
        <v>0.80583254690136386</v>
      </c>
      <c r="I12" s="535">
        <v>1.3981696390619189</v>
      </c>
      <c r="J12" s="535">
        <v>0.74137193359711162</v>
      </c>
      <c r="K12" s="535">
        <v>3.9106103984074991E-2</v>
      </c>
      <c r="L12" s="541">
        <v>1.8948590433785379</v>
      </c>
    </row>
    <row r="13" spans="1:14">
      <c r="A13" s="8" t="s">
        <v>13</v>
      </c>
      <c r="B13" s="536">
        <v>3.2122319005827289</v>
      </c>
      <c r="C13" s="536">
        <v>2.1430259667708711</v>
      </c>
      <c r="D13" s="536">
        <v>-4.7255109943207962</v>
      </c>
      <c r="E13" s="536">
        <v>5.3073798315419474</v>
      </c>
      <c r="F13" s="536">
        <v>4.5677669099699614</v>
      </c>
      <c r="G13" s="536">
        <v>0.56545838830412976</v>
      </c>
      <c r="H13" s="536">
        <v>-0.61307234515706455</v>
      </c>
      <c r="I13" s="536">
        <v>1.606672148871134</v>
      </c>
      <c r="J13" s="536">
        <v>-0.31454621422321688</v>
      </c>
      <c r="K13" s="536">
        <v>4.7000146974788706</v>
      </c>
      <c r="L13" s="542">
        <v>2.1347203427315189</v>
      </c>
    </row>
    <row r="14" spans="1:14">
      <c r="A14" s="7" t="s">
        <v>14</v>
      </c>
      <c r="B14" s="535">
        <v>4.2583759137990711</v>
      </c>
      <c r="C14" s="535">
        <v>1.773367959996563</v>
      </c>
      <c r="D14" s="535">
        <v>-4.938285448332504</v>
      </c>
      <c r="E14" s="535">
        <v>2.8492902749533511</v>
      </c>
      <c r="F14" s="535">
        <v>2.8323269629887382</v>
      </c>
      <c r="G14" s="535">
        <v>-5.161635710118162E-2</v>
      </c>
      <c r="H14" s="535">
        <v>0.25186678795066092</v>
      </c>
      <c r="I14" s="535">
        <v>1.466394588538986</v>
      </c>
      <c r="J14" s="535">
        <v>0.28577290107132208</v>
      </c>
      <c r="K14" s="535">
        <v>0.87766356730734074</v>
      </c>
      <c r="L14" s="541">
        <v>1.653730205793444</v>
      </c>
    </row>
    <row r="15" spans="1:14">
      <c r="A15" s="8" t="s">
        <v>15</v>
      </c>
      <c r="B15" s="536">
        <v>2.910912803949437</v>
      </c>
      <c r="C15" s="536">
        <v>0.94007488813729623</v>
      </c>
      <c r="D15" s="536">
        <v>-4.2870941781092426</v>
      </c>
      <c r="E15" s="536">
        <v>5.2772863350232244</v>
      </c>
      <c r="F15" s="536">
        <v>3.4509663151218501</v>
      </c>
      <c r="G15" s="536">
        <v>1.1723235910697341</v>
      </c>
      <c r="H15" s="536">
        <v>-0.21884110793396161</v>
      </c>
      <c r="I15" s="536">
        <v>1.698288744428055</v>
      </c>
      <c r="J15" s="536">
        <v>1.712143856168133</v>
      </c>
      <c r="K15" s="536">
        <v>0.17254065385545661</v>
      </c>
      <c r="L15" s="542">
        <v>2.2222991218131969</v>
      </c>
    </row>
    <row r="16" spans="1:14">
      <c r="A16" s="7" t="s">
        <v>16</v>
      </c>
      <c r="B16" s="535">
        <v>3.0574135713226092</v>
      </c>
      <c r="C16" s="535">
        <v>0.99971853657745413</v>
      </c>
      <c r="D16" s="535">
        <v>-9.9441923930454124</v>
      </c>
      <c r="E16" s="535">
        <v>5.9321881441378501</v>
      </c>
      <c r="F16" s="535">
        <v>5.1159443052385392</v>
      </c>
      <c r="G16" s="535">
        <v>-0.97001056517267514</v>
      </c>
      <c r="H16" s="535">
        <v>-1.9775877219749061</v>
      </c>
      <c r="I16" s="535">
        <v>3.2665361385466158</v>
      </c>
      <c r="J16" s="535">
        <v>0.19249048054759041</v>
      </c>
      <c r="K16" s="535">
        <v>-1.58284310223674</v>
      </c>
      <c r="L16" s="541">
        <v>1.2533442571831519</v>
      </c>
    </row>
    <row r="17" spans="1:12">
      <c r="A17" s="8" t="s">
        <v>17</v>
      </c>
      <c r="B17" s="536">
        <v>3.8892430281633348</v>
      </c>
      <c r="C17" s="536">
        <v>0.7509852656250473</v>
      </c>
      <c r="D17" s="536">
        <v>-3.4621755501835172</v>
      </c>
      <c r="E17" s="536">
        <v>3.7690632143192002</v>
      </c>
      <c r="F17" s="536">
        <v>3.7131917625901711</v>
      </c>
      <c r="G17" s="536">
        <v>0.8200426685311264</v>
      </c>
      <c r="H17" s="536">
        <v>0.2076239963985316</v>
      </c>
      <c r="I17" s="536">
        <v>2.918736138581334</v>
      </c>
      <c r="J17" s="536">
        <v>2.181370286418272</v>
      </c>
      <c r="K17" s="536">
        <v>1.780698401450209</v>
      </c>
      <c r="L17" s="542">
        <v>1.503612616264437</v>
      </c>
    </row>
    <row r="18" spans="1:12">
      <c r="A18" s="7" t="s">
        <v>18</v>
      </c>
      <c r="B18" s="535">
        <v>3.653840404209038</v>
      </c>
      <c r="C18" s="535">
        <v>1.546105466503686</v>
      </c>
      <c r="D18" s="535">
        <v>-4.2982342944344119</v>
      </c>
      <c r="E18" s="535">
        <v>5.4213239408296339</v>
      </c>
      <c r="F18" s="535">
        <v>6.1441593198850342E-2</v>
      </c>
      <c r="G18" s="535">
        <v>3.2938827740154331</v>
      </c>
      <c r="H18" s="535">
        <v>5.0613836656186351E-2</v>
      </c>
      <c r="I18" s="535">
        <v>1.2020978058306471</v>
      </c>
      <c r="J18" s="535">
        <v>1.5847292082257629</v>
      </c>
      <c r="K18" s="535">
        <v>0.84889450061584881</v>
      </c>
      <c r="L18" s="541">
        <v>1.2671875784240321</v>
      </c>
    </row>
    <row r="19" spans="1:12">
      <c r="A19" s="8" t="s">
        <v>19</v>
      </c>
      <c r="B19" s="536">
        <v>1.4872837238395711</v>
      </c>
      <c r="C19" s="536">
        <v>2.7154892976910969</v>
      </c>
      <c r="D19" s="536">
        <v>-3.5188406711847162</v>
      </c>
      <c r="E19" s="536">
        <v>0.97161888543271147</v>
      </c>
      <c r="F19" s="536">
        <v>2.4335060789797178</v>
      </c>
      <c r="G19" s="536">
        <v>2.9456910586017599</v>
      </c>
      <c r="H19" s="536">
        <v>-0.59620887116101784</v>
      </c>
      <c r="I19" s="536">
        <v>1.2096168335625319</v>
      </c>
      <c r="J19" s="536">
        <v>0.58427646139034195</v>
      </c>
      <c r="K19" s="536">
        <v>1.2454261496649619</v>
      </c>
      <c r="L19" s="542">
        <v>1.4849982271034179</v>
      </c>
    </row>
    <row r="20" spans="1:12">
      <c r="A20" s="7" t="s">
        <v>20</v>
      </c>
      <c r="B20" s="535">
        <v>3.7921411628780461</v>
      </c>
      <c r="C20" s="535">
        <v>0.81608390763814143</v>
      </c>
      <c r="D20" s="535">
        <v>-4.1913219912866504</v>
      </c>
      <c r="E20" s="535">
        <v>5.6033857347016713</v>
      </c>
      <c r="F20" s="535">
        <v>5.0392446295244753</v>
      </c>
      <c r="G20" s="535">
        <v>0.25936222986708662</v>
      </c>
      <c r="H20" s="535">
        <v>1.8605755358281011</v>
      </c>
      <c r="I20" s="535">
        <v>3.9625861730430572</v>
      </c>
      <c r="J20" s="535">
        <v>1.2663769366690441</v>
      </c>
      <c r="K20" s="535">
        <v>1.2330561541275851</v>
      </c>
      <c r="L20" s="541">
        <v>2.153144157469566</v>
      </c>
    </row>
    <row r="21" spans="1:12" ht="15.75" customHeight="1">
      <c r="A21" s="537"/>
      <c r="B21" s="1043" t="s">
        <v>124</v>
      </c>
      <c r="C21" s="1043"/>
      <c r="D21" s="1043"/>
      <c r="E21" s="1043"/>
      <c r="F21" s="1043"/>
      <c r="G21" s="1043"/>
      <c r="H21" s="1043"/>
      <c r="I21" s="1043"/>
      <c r="J21" s="1043"/>
      <c r="K21" s="1043"/>
      <c r="L21" s="1043"/>
    </row>
    <row r="22" spans="1:12">
      <c r="A22" s="7" t="s">
        <v>4</v>
      </c>
      <c r="B22" s="587">
        <v>100</v>
      </c>
      <c r="C22" s="535">
        <v>101.36231593709304</v>
      </c>
      <c r="D22" s="535">
        <v>96.003205449263731</v>
      </c>
      <c r="E22" s="535">
        <v>100.1702894921366</v>
      </c>
      <c r="F22" s="535">
        <v>103.84653911649801</v>
      </c>
      <c r="G22" s="535">
        <v>104.15706701392362</v>
      </c>
      <c r="H22" s="535">
        <v>104.38745867975553</v>
      </c>
      <c r="I22" s="535">
        <v>105.96013222478206</v>
      </c>
      <c r="J22" s="535">
        <v>106.8716818591605</v>
      </c>
      <c r="K22" s="535">
        <v>108.08374236201534</v>
      </c>
      <c r="L22" s="541">
        <v>110.05709706501044</v>
      </c>
    </row>
    <row r="23" spans="1:12">
      <c r="A23" s="8" t="s">
        <v>5</v>
      </c>
      <c r="B23" s="588">
        <v>100</v>
      </c>
      <c r="C23" s="536">
        <v>100.4395391201457</v>
      </c>
      <c r="D23" s="536">
        <v>91.452897025879224</v>
      </c>
      <c r="E23" s="536">
        <v>98.551830236898255</v>
      </c>
      <c r="F23" s="536">
        <v>103.06649641279571</v>
      </c>
      <c r="G23" s="536">
        <v>103.00615496672417</v>
      </c>
      <c r="H23" s="536">
        <v>103.13482814337789</v>
      </c>
      <c r="I23" s="536">
        <v>104.47455659952971</v>
      </c>
      <c r="J23" s="536">
        <v>106.64267945901275</v>
      </c>
      <c r="K23" s="536">
        <v>106.80632608553164</v>
      </c>
      <c r="L23" s="542">
        <v>108.51690809469677</v>
      </c>
    </row>
    <row r="24" spans="1:12">
      <c r="A24" s="7" t="s">
        <v>6</v>
      </c>
      <c r="B24" s="587">
        <v>100</v>
      </c>
      <c r="C24" s="535">
        <v>100.15449547084872</v>
      </c>
      <c r="D24" s="535">
        <v>95.754657249568595</v>
      </c>
      <c r="E24" s="535">
        <v>100.38086982892763</v>
      </c>
      <c r="F24" s="535">
        <v>105.92755791628774</v>
      </c>
      <c r="G24" s="535">
        <v>106.50403924682033</v>
      </c>
      <c r="H24" s="535">
        <v>107.05588807247311</v>
      </c>
      <c r="I24" s="535">
        <v>108.70247041368377</v>
      </c>
      <c r="J24" s="535">
        <v>110.06969347150701</v>
      </c>
      <c r="K24" s="535">
        <v>110.86558167546931</v>
      </c>
      <c r="L24" s="541">
        <v>113.23754256454156</v>
      </c>
    </row>
    <row r="25" spans="1:12">
      <c r="A25" s="8" t="s">
        <v>7</v>
      </c>
      <c r="B25" s="588">
        <v>100</v>
      </c>
      <c r="C25" s="536">
        <v>103.90000912545956</v>
      </c>
      <c r="D25" s="536">
        <v>102.33795454450583</v>
      </c>
      <c r="E25" s="536">
        <v>105.2176365703217</v>
      </c>
      <c r="F25" s="536">
        <v>108.0976163716719</v>
      </c>
      <c r="G25" s="536">
        <v>106.51613541282883</v>
      </c>
      <c r="H25" s="536">
        <v>105.02210043244635</v>
      </c>
      <c r="I25" s="536">
        <v>106.00580694571261</v>
      </c>
      <c r="J25" s="536">
        <v>107.97190293337233</v>
      </c>
      <c r="K25" s="536">
        <v>109.7727606503661</v>
      </c>
      <c r="L25" s="542">
        <v>111.81968392462177</v>
      </c>
    </row>
    <row r="26" spans="1:12">
      <c r="A26" s="7" t="s">
        <v>8</v>
      </c>
      <c r="B26" s="587">
        <v>100</v>
      </c>
      <c r="C26" s="535">
        <v>102.70552875115185</v>
      </c>
      <c r="D26" s="535">
        <v>100.39658513160737</v>
      </c>
      <c r="E26" s="535">
        <v>103.71804162275308</v>
      </c>
      <c r="F26" s="535">
        <v>104.98253089218511</v>
      </c>
      <c r="G26" s="535">
        <v>105.98987789769251</v>
      </c>
      <c r="H26" s="535">
        <v>106.77643773591511</v>
      </c>
      <c r="I26" s="535">
        <v>109.76831617505357</v>
      </c>
      <c r="J26" s="535">
        <v>110.25099084867495</v>
      </c>
      <c r="K26" s="535">
        <v>110.72686186051396</v>
      </c>
      <c r="L26" s="541">
        <v>111.86890346449681</v>
      </c>
    </row>
    <row r="27" spans="1:12">
      <c r="A27" s="8" t="s">
        <v>9</v>
      </c>
      <c r="B27" s="588">
        <v>100</v>
      </c>
      <c r="C27" s="536">
        <v>100.52421921934489</v>
      </c>
      <c r="D27" s="536">
        <v>91.367219737689382</v>
      </c>
      <c r="E27" s="536">
        <v>95.744980328656226</v>
      </c>
      <c r="F27" s="536">
        <v>98.099207519590252</v>
      </c>
      <c r="G27" s="536">
        <v>100.48310198270664</v>
      </c>
      <c r="H27" s="536">
        <v>99.178990768144004</v>
      </c>
      <c r="I27" s="536">
        <v>99.769047023802457</v>
      </c>
      <c r="J27" s="536">
        <v>99.843048338618971</v>
      </c>
      <c r="K27" s="536">
        <v>100.28308453231682</v>
      </c>
      <c r="L27" s="542">
        <v>103.00448336989137</v>
      </c>
    </row>
    <row r="28" spans="1:12">
      <c r="A28" s="7" t="s">
        <v>10</v>
      </c>
      <c r="B28" s="587">
        <v>100</v>
      </c>
      <c r="C28" s="535">
        <v>102.95306108339683</v>
      </c>
      <c r="D28" s="535">
        <v>98.295506148883192</v>
      </c>
      <c r="E28" s="535">
        <v>99.427126432022007</v>
      </c>
      <c r="F28" s="535">
        <v>99.524399118466093</v>
      </c>
      <c r="G28" s="535">
        <v>99.073174670599329</v>
      </c>
      <c r="H28" s="535">
        <v>101.23151195546528</v>
      </c>
      <c r="I28" s="535">
        <v>100.57141661728718</v>
      </c>
      <c r="J28" s="535">
        <v>101.13687817436517</v>
      </c>
      <c r="K28" s="535">
        <v>101.33332256860757</v>
      </c>
      <c r="L28" s="541">
        <v>102.50408496666084</v>
      </c>
    </row>
    <row r="29" spans="1:12">
      <c r="A29" s="8" t="s">
        <v>11</v>
      </c>
      <c r="B29" s="588">
        <v>100</v>
      </c>
      <c r="C29" s="536">
        <v>100.99712461188626</v>
      </c>
      <c r="D29" s="536">
        <v>93.492456465141814</v>
      </c>
      <c r="E29" s="536">
        <v>96.455593472670287</v>
      </c>
      <c r="F29" s="536">
        <v>99.064314099362988</v>
      </c>
      <c r="G29" s="536">
        <v>98.320508035846473</v>
      </c>
      <c r="H29" s="536">
        <v>98.505941202874467</v>
      </c>
      <c r="I29" s="536">
        <v>99.466027900772275</v>
      </c>
      <c r="J29" s="536">
        <v>98.507543295156381</v>
      </c>
      <c r="K29" s="536">
        <v>99.824580381562484</v>
      </c>
      <c r="L29" s="542">
        <v>101.50241146807531</v>
      </c>
    </row>
    <row r="30" spans="1:12">
      <c r="A30" s="7" t="s">
        <v>12</v>
      </c>
      <c r="B30" s="587">
        <v>100</v>
      </c>
      <c r="C30" s="535">
        <v>102.63540388277362</v>
      </c>
      <c r="D30" s="535">
        <v>102.85341685387318</v>
      </c>
      <c r="E30" s="535">
        <v>103.48151095633501</v>
      </c>
      <c r="F30" s="535">
        <v>106.01719389781216</v>
      </c>
      <c r="G30" s="535">
        <v>106.11961173981325</v>
      </c>
      <c r="H30" s="535">
        <v>106.97475810985803</v>
      </c>
      <c r="I30" s="535">
        <v>108.47044669920999</v>
      </c>
      <c r="J30" s="535">
        <v>109.27461614728534</v>
      </c>
      <c r="K30" s="535">
        <v>109.31734919230411</v>
      </c>
      <c r="L30" s="541">
        <v>111.38875886945618</v>
      </c>
    </row>
    <row r="31" spans="1:12">
      <c r="A31" s="8" t="s">
        <v>13</v>
      </c>
      <c r="B31" s="588">
        <v>100</v>
      </c>
      <c r="C31" s="536">
        <v>102.14302596677088</v>
      </c>
      <c r="D31" s="536">
        <v>97.316246044779177</v>
      </c>
      <c r="E31" s="536">
        <v>102.48118886017353</v>
      </c>
      <c r="F31" s="536">
        <v>107.16229069387236</v>
      </c>
      <c r="G31" s="536">
        <v>107.76824885569972</v>
      </c>
      <c r="H31" s="536">
        <v>107.10755152510539</v>
      </c>
      <c r="I31" s="536">
        <v>108.82841872479706</v>
      </c>
      <c r="J31" s="536">
        <v>108.48610305369921</v>
      </c>
      <c r="K31" s="536">
        <v>113.58496584194515</v>
      </c>
      <c r="L31" s="542">
        <v>116.00968721405781</v>
      </c>
    </row>
    <row r="32" spans="1:12">
      <c r="A32" s="7" t="s">
        <v>14</v>
      </c>
      <c r="B32" s="587">
        <v>100</v>
      </c>
      <c r="C32" s="535">
        <v>101.77336795999656</v>
      </c>
      <c r="D32" s="535">
        <v>96.747508539750157</v>
      </c>
      <c r="E32" s="535">
        <v>99.504125891832928</v>
      </c>
      <c r="F32" s="535">
        <v>102.32240807875357</v>
      </c>
      <c r="G32" s="535">
        <v>102.26959297920511</v>
      </c>
      <c r="H32" s="535">
        <v>102.52717611809206</v>
      </c>
      <c r="I32" s="535">
        <v>104.03062908046959</v>
      </c>
      <c r="J32" s="535">
        <v>104.32792042719561</v>
      </c>
      <c r="K32" s="535">
        <v>105.2435685753145</v>
      </c>
      <c r="L32" s="541">
        <v>106.98401325849942</v>
      </c>
    </row>
    <row r="33" spans="1:20">
      <c r="A33" s="8" t="s">
        <v>15</v>
      </c>
      <c r="B33" s="588">
        <v>100</v>
      </c>
      <c r="C33" s="536">
        <v>100.9400748881373</v>
      </c>
      <c r="D33" s="536">
        <v>96.612678814228858</v>
      </c>
      <c r="E33" s="536">
        <v>101.71120651119203</v>
      </c>
      <c r="F33" s="536">
        <v>105.22122598659729</v>
      </c>
      <c r="G33" s="536">
        <v>106.45475924165096</v>
      </c>
      <c r="H33" s="536">
        <v>106.2217924670781</v>
      </c>
      <c r="I33" s="536">
        <v>108.02574521267621</v>
      </c>
      <c r="J33" s="536">
        <v>109.8753013724149</v>
      </c>
      <c r="K33" s="536">
        <v>110.06488093582851</v>
      </c>
      <c r="L33" s="542">
        <v>112.51085181829018</v>
      </c>
    </row>
    <row r="34" spans="1:20">
      <c r="A34" s="7" t="s">
        <v>16</v>
      </c>
      <c r="B34" s="587">
        <v>100</v>
      </c>
      <c r="C34" s="535">
        <v>100.99971853657746</v>
      </c>
      <c r="D34" s="535">
        <v>90.956112208865846</v>
      </c>
      <c r="E34" s="535">
        <v>96.351799913688907</v>
      </c>
      <c r="F34" s="535">
        <v>101.28110433436811</v>
      </c>
      <c r="G34" s="535">
        <v>100.29866692180119</v>
      </c>
      <c r="H34" s="535">
        <v>98.315172799451133</v>
      </c>
      <c r="I34" s="535">
        <v>101.52667344861976</v>
      </c>
      <c r="J34" s="535">
        <v>101.722102630225</v>
      </c>
      <c r="K34" s="535">
        <v>100.1120013452923</v>
      </c>
      <c r="L34" s="541">
        <v>101.36674936490463</v>
      </c>
    </row>
    <row r="35" spans="1:20">
      <c r="A35" s="8" t="s">
        <v>17</v>
      </c>
      <c r="B35" s="588">
        <v>100</v>
      </c>
      <c r="C35" s="536">
        <v>100.75098526562505</v>
      </c>
      <c r="D35" s="536">
        <v>97.262809287189569</v>
      </c>
      <c r="E35" s="536">
        <v>100.92870605324647</v>
      </c>
      <c r="F35" s="536">
        <v>104.67638245250447</v>
      </c>
      <c r="G35" s="536">
        <v>105.53477345248984</v>
      </c>
      <c r="H35" s="536">
        <v>105.75388896672204</v>
      </c>
      <c r="I35" s="536">
        <v>108.84056594194894</v>
      </c>
      <c r="J35" s="536">
        <v>111.2147817069761</v>
      </c>
      <c r="K35" s="536">
        <v>113.19518154700856</v>
      </c>
      <c r="L35" s="542">
        <v>114.89719857775282</v>
      </c>
    </row>
    <row r="36" spans="1:20">
      <c r="A36" s="7" t="s">
        <v>18</v>
      </c>
      <c r="B36" s="587">
        <v>100</v>
      </c>
      <c r="C36" s="535">
        <v>101.54610546650369</v>
      </c>
      <c r="D36" s="535">
        <v>97.181415936679898</v>
      </c>
      <c r="E36" s="535">
        <v>102.44993530489235</v>
      </c>
      <c r="F36" s="535">
        <v>102.51288217737486</v>
      </c>
      <c r="G36" s="535">
        <v>105.88953634456215</v>
      </c>
      <c r="H36" s="535">
        <v>105.94313110152358</v>
      </c>
      <c r="I36" s="535">
        <v>107.21667115592328</v>
      </c>
      <c r="J36" s="535">
        <v>108.91576505981857</v>
      </c>
      <c r="K36" s="535">
        <v>109.84034499971504</v>
      </c>
      <c r="L36" s="541">
        <v>111.23222820764954</v>
      </c>
    </row>
    <row r="37" spans="1:20">
      <c r="A37" s="8" t="s">
        <v>19</v>
      </c>
      <c r="B37" s="588">
        <v>100</v>
      </c>
      <c r="C37" s="536">
        <v>102.71548929769109</v>
      </c>
      <c r="D37" s="536">
        <v>99.101094884677551</v>
      </c>
      <c r="E37" s="536">
        <v>100.06397983824768</v>
      </c>
      <c r="F37" s="536">
        <v>102.49904287048048</v>
      </c>
      <c r="G37" s="536">
        <v>105.51834801146862</v>
      </c>
      <c r="H37" s="536">
        <v>104.88923825992168</v>
      </c>
      <c r="I37" s="536">
        <v>106.15799614250921</v>
      </c>
      <c r="J37" s="536">
        <v>106.77825232585356</v>
      </c>
      <c r="K37" s="536">
        <v>108.10809660247497</v>
      </c>
      <c r="L37" s="542">
        <v>109.71349992037698</v>
      </c>
    </row>
    <row r="38" spans="1:20">
      <c r="A38" s="7" t="s">
        <v>20</v>
      </c>
      <c r="B38" s="587">
        <v>100</v>
      </c>
      <c r="C38" s="535">
        <v>100.81608390763814</v>
      </c>
      <c r="D38" s="535">
        <v>96.590557212063317</v>
      </c>
      <c r="E38" s="535">
        <v>102.00289871595292</v>
      </c>
      <c r="F38" s="535">
        <v>107.14307431145588</v>
      </c>
      <c r="G38" s="535">
        <v>107.42096297813822</v>
      </c>
      <c r="H38" s="535">
        <v>109.41961113566042</v>
      </c>
      <c r="I38" s="535">
        <v>113.75545751711958</v>
      </c>
      <c r="J38" s="535">
        <v>115.19603039531873</v>
      </c>
      <c r="K38" s="535">
        <v>116.61646213741889</v>
      </c>
      <c r="L38" s="541">
        <v>119.12738267857844</v>
      </c>
    </row>
    <row r="39" spans="1:20">
      <c r="A39" s="161"/>
      <c r="B39" s="162"/>
      <c r="C39" s="163"/>
      <c r="D39" s="163"/>
      <c r="E39" s="163"/>
      <c r="F39" s="163"/>
      <c r="G39" s="163"/>
      <c r="H39" s="163"/>
      <c r="I39" s="163"/>
      <c r="J39" s="163"/>
      <c r="K39" s="163"/>
      <c r="L39" s="163"/>
    </row>
    <row r="40" spans="1:20" ht="15" customHeight="1">
      <c r="A40" s="370" t="s">
        <v>1020</v>
      </c>
      <c r="B40" s="369"/>
      <c r="C40" s="369"/>
    </row>
    <row r="41" spans="1:20" ht="25.15" customHeight="1">
      <c r="A41" s="1045" t="s">
        <v>123</v>
      </c>
      <c r="B41" s="1045"/>
      <c r="C41" s="1045"/>
      <c r="D41" s="1045"/>
      <c r="E41" s="1045"/>
      <c r="F41" s="1045"/>
      <c r="G41" s="1045"/>
      <c r="H41" s="1045"/>
      <c r="I41" s="1045"/>
      <c r="J41" s="1045"/>
      <c r="K41" s="1045"/>
      <c r="L41" s="1045"/>
      <c r="M41" s="367"/>
      <c r="O41" s="367"/>
      <c r="P41" s="367"/>
      <c r="Q41" s="367"/>
      <c r="R41" s="367"/>
      <c r="S41" s="367"/>
      <c r="T41" s="367"/>
    </row>
  </sheetData>
  <sheetProtection algorithmName="SHA-512" hashValue="fdq46HyfUnrIHvAtutdqrVhpSZj54pakQDF/OfEzz6mo/WFL6aHC72MjUC/34T9EdD8DfFxpe7otd+0jsZFmqA==" saltValue="JuOv0sm7SWP0kIieNBRAZw==" spinCount="100000" sheet="1" objects="1" scenarios="1"/>
  <mergeCells count="5">
    <mergeCell ref="A2:A3"/>
    <mergeCell ref="B3:L3"/>
    <mergeCell ref="A41:L41"/>
    <mergeCell ref="A1:L1"/>
    <mergeCell ref="B21:L21"/>
  </mergeCells>
  <hyperlinks>
    <hyperlink ref="N1" location="Inhalt!A1" display="Zurück zum Inhaltsverzeichnis"/>
  </hyperlinks>
  <pageMargins left="0.75000000000000011" right="0.75000000000000011" top="1" bottom="1" header="0.5" footer="0.5"/>
  <pageSetup paperSize="9" orientation="landscape" horizontalDpi="1200" verticalDpi="12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M42"/>
  <sheetViews>
    <sheetView zoomScaleNormal="100" workbookViewId="0">
      <selection sqref="A1:J1"/>
    </sheetView>
  </sheetViews>
  <sheetFormatPr baseColWidth="10" defaultColWidth="11.109375" defaultRowHeight="9"/>
  <cols>
    <col min="1" max="1" width="6.109375" style="408" customWidth="1"/>
    <col min="2" max="11" width="5.88671875" style="408" customWidth="1"/>
    <col min="12" max="12" width="2.77734375" style="408" customWidth="1"/>
    <col min="13" max="13" width="17.21875" style="160" bestFit="1" customWidth="1"/>
    <col min="14" max="16384" width="11.109375" style="408"/>
  </cols>
  <sheetData>
    <row r="1" spans="1:13" s="267" customFormat="1" ht="46.9" customHeight="1">
      <c r="A1" s="1259" t="s">
        <v>909</v>
      </c>
      <c r="B1" s="1259"/>
      <c r="C1" s="1259"/>
      <c r="D1" s="1259"/>
      <c r="E1" s="1259"/>
      <c r="F1" s="1259"/>
      <c r="G1" s="1259"/>
      <c r="H1" s="1259"/>
      <c r="I1" s="1259"/>
      <c r="J1" s="1259"/>
      <c r="K1" s="1259"/>
      <c r="M1" s="283" t="s">
        <v>919</v>
      </c>
    </row>
    <row r="2" spans="1:13">
      <c r="A2" s="1271" t="s">
        <v>0</v>
      </c>
      <c r="B2" s="340">
        <v>2009</v>
      </c>
      <c r="C2" s="120">
        <v>2010</v>
      </c>
      <c r="D2" s="120">
        <v>2011</v>
      </c>
      <c r="E2" s="120">
        <v>2012</v>
      </c>
      <c r="F2" s="120">
        <v>2013</v>
      </c>
      <c r="G2" s="120">
        <v>2014</v>
      </c>
      <c r="H2" s="339">
        <v>2015</v>
      </c>
      <c r="I2" s="120">
        <v>2016</v>
      </c>
      <c r="J2" s="120">
        <v>2017</v>
      </c>
      <c r="K2" s="339">
        <v>2018</v>
      </c>
    </row>
    <row r="3" spans="1:13">
      <c r="A3" s="1277"/>
      <c r="B3" s="1278" t="s">
        <v>21</v>
      </c>
      <c r="C3" s="1278"/>
      <c r="D3" s="1278"/>
      <c r="E3" s="1278"/>
      <c r="F3" s="1278"/>
      <c r="G3" s="1278"/>
      <c r="H3" s="1278"/>
      <c r="I3" s="1278"/>
      <c r="J3" s="1278"/>
      <c r="K3" s="1278"/>
    </row>
    <row r="4" spans="1:13">
      <c r="A4" s="1272"/>
      <c r="B4" s="1278" t="s">
        <v>619</v>
      </c>
      <c r="C4" s="1278"/>
      <c r="D4" s="1278"/>
      <c r="E4" s="1278"/>
      <c r="F4" s="1278"/>
      <c r="G4" s="1278"/>
      <c r="H4" s="1278"/>
      <c r="I4" s="1278"/>
      <c r="J4" s="1278"/>
      <c r="K4" s="1278"/>
    </row>
    <row r="5" spans="1:13">
      <c r="A5" s="121" t="s">
        <v>4</v>
      </c>
      <c r="B5" s="788">
        <v>2.9476410616254589</v>
      </c>
      <c r="C5" s="788">
        <v>3.3647075878064947</v>
      </c>
      <c r="D5" s="788">
        <v>4.9347591975756968</v>
      </c>
      <c r="E5" s="788">
        <v>5.6729105814592184</v>
      </c>
      <c r="F5" s="788">
        <v>5.9775429326287979</v>
      </c>
      <c r="G5" s="788">
        <v>6.6075827353539687</v>
      </c>
      <c r="H5" s="788">
        <v>7.3668804385428031</v>
      </c>
      <c r="I5" s="789">
        <v>7.7099919111073261</v>
      </c>
      <c r="J5" s="788">
        <v>8.5528247284318244</v>
      </c>
      <c r="K5" s="790">
        <v>9.7859467387816839</v>
      </c>
    </row>
    <row r="6" spans="1:13">
      <c r="A6" s="122" t="s">
        <v>5</v>
      </c>
      <c r="B6" s="791">
        <v>3.3675644254989341</v>
      </c>
      <c r="C6" s="791">
        <v>3.416378405690077</v>
      </c>
      <c r="D6" s="791">
        <v>5.5441699924495742</v>
      </c>
      <c r="E6" s="791">
        <v>6.775872178246849</v>
      </c>
      <c r="F6" s="791">
        <v>6.2036616734755636</v>
      </c>
      <c r="G6" s="791">
        <v>7.4641583857998937</v>
      </c>
      <c r="H6" s="791">
        <v>7.811036601356161</v>
      </c>
      <c r="I6" s="792">
        <v>8.8311400266154063</v>
      </c>
      <c r="J6" s="791">
        <v>9.3042749371332771</v>
      </c>
      <c r="K6" s="793">
        <v>10.649202733485193</v>
      </c>
    </row>
    <row r="7" spans="1:13">
      <c r="A7" s="121" t="s">
        <v>6</v>
      </c>
      <c r="B7" s="788">
        <v>4.8827350635883979</v>
      </c>
      <c r="C7" s="788">
        <v>5.1008088856694433</v>
      </c>
      <c r="D7" s="788">
        <v>7.324288192962995</v>
      </c>
      <c r="E7" s="788">
        <v>9.0385936784241867</v>
      </c>
      <c r="F7" s="788">
        <v>9.1309879575110227</v>
      </c>
      <c r="G7" s="788">
        <v>9.937906477148994</v>
      </c>
      <c r="H7" s="788">
        <v>10.602269421006692</v>
      </c>
      <c r="I7" s="789">
        <v>11.419709171622891</v>
      </c>
      <c r="J7" s="788">
        <v>13.445401734347376</v>
      </c>
      <c r="K7" s="790">
        <v>14.539397684227492</v>
      </c>
    </row>
    <row r="8" spans="1:13">
      <c r="A8" s="122" t="s">
        <v>7</v>
      </c>
      <c r="B8" s="791">
        <v>1.4266201244498407</v>
      </c>
      <c r="C8" s="791">
        <v>2.4274809160305342</v>
      </c>
      <c r="D8" s="791">
        <v>2.3566878980891723</v>
      </c>
      <c r="E8" s="791">
        <v>2.4422012373819602</v>
      </c>
      <c r="F8" s="791">
        <v>3.9155074703760953</v>
      </c>
      <c r="G8" s="791">
        <v>3.6801375752364578</v>
      </c>
      <c r="H8" s="791">
        <v>5.0792011019283745</v>
      </c>
      <c r="I8" s="792">
        <v>6.8637444784233779</v>
      </c>
      <c r="J8" s="791">
        <v>6.9114844967954268</v>
      </c>
      <c r="K8" s="793">
        <v>9.465293922284955</v>
      </c>
    </row>
    <row r="9" spans="1:13">
      <c r="A9" s="121" t="s">
        <v>8</v>
      </c>
      <c r="B9" s="788">
        <v>3.4230769230769234</v>
      </c>
      <c r="C9" s="788">
        <v>4.4402356902356903</v>
      </c>
      <c r="D9" s="788">
        <v>7.0195627157652467</v>
      </c>
      <c r="E9" s="788">
        <v>7.4481074481074483</v>
      </c>
      <c r="F9" s="788">
        <v>9.2387096774193544</v>
      </c>
      <c r="G9" s="788">
        <v>11.35064935064935</v>
      </c>
      <c r="H9" s="788">
        <v>11.982736735211983</v>
      </c>
      <c r="I9" s="789">
        <v>14.646712463199215</v>
      </c>
      <c r="J9" s="788">
        <v>13.935643564356436</v>
      </c>
      <c r="K9" s="790">
        <v>14.844868735083534</v>
      </c>
    </row>
    <row r="10" spans="1:13">
      <c r="A10" s="122" t="s">
        <v>9</v>
      </c>
      <c r="B10" s="791">
        <v>3.8743882544861337</v>
      </c>
      <c r="C10" s="791">
        <v>3.4985422740524781</v>
      </c>
      <c r="D10" s="791">
        <v>3.1375703942075623</v>
      </c>
      <c r="E10" s="791">
        <v>3.6688617121354654</v>
      </c>
      <c r="F10" s="791">
        <v>4.1968162083936322</v>
      </c>
      <c r="G10" s="791">
        <v>3.4360788276907526</v>
      </c>
      <c r="H10" s="791">
        <v>6.4375605033881902</v>
      </c>
      <c r="I10" s="792">
        <v>2.2626660108214462</v>
      </c>
      <c r="J10" s="791">
        <v>2.3797719385225582</v>
      </c>
      <c r="K10" s="793">
        <v>5.6494447126991787</v>
      </c>
    </row>
    <row r="11" spans="1:13">
      <c r="A11" s="121" t="s">
        <v>10</v>
      </c>
      <c r="B11" s="788">
        <v>0.96852300242130751</v>
      </c>
      <c r="C11" s="788">
        <v>0.60128550694588434</v>
      </c>
      <c r="D11" s="788">
        <v>0.66170388751033915</v>
      </c>
      <c r="E11" s="788">
        <v>1.173512154233026</v>
      </c>
      <c r="F11" s="788">
        <v>4.7115994084090431</v>
      </c>
      <c r="G11" s="788">
        <v>3.4788245462402765</v>
      </c>
      <c r="H11" s="788">
        <v>5.3980256248687253</v>
      </c>
      <c r="I11" s="789">
        <v>4.9454078355812463</v>
      </c>
      <c r="J11" s="788">
        <v>5.5485232067510548</v>
      </c>
      <c r="K11" s="790">
        <v>4.5755826384434473</v>
      </c>
    </row>
    <row r="12" spans="1:13">
      <c r="A12" s="122" t="s">
        <v>11</v>
      </c>
      <c r="B12" s="791">
        <v>3.2160730055931701</v>
      </c>
      <c r="C12" s="791">
        <v>3.7948350071736012</v>
      </c>
      <c r="D12" s="791">
        <v>6.1871880768441923</v>
      </c>
      <c r="E12" s="791">
        <v>4.6078361658252156</v>
      </c>
      <c r="F12" s="791">
        <v>5.046007717423568</v>
      </c>
      <c r="G12" s="791">
        <v>5.3440263828511467</v>
      </c>
      <c r="H12" s="791">
        <v>6.1643835616438354</v>
      </c>
      <c r="I12" s="792">
        <v>4.9797292128815123</v>
      </c>
      <c r="J12" s="791">
        <v>6.63053163053163</v>
      </c>
      <c r="K12" s="793">
        <v>6.8902528130936727</v>
      </c>
    </row>
    <row r="13" spans="1:13">
      <c r="A13" s="121" t="s">
        <v>12</v>
      </c>
      <c r="B13" s="788">
        <v>5.3541416566626649</v>
      </c>
      <c r="C13" s="788">
        <v>8.9828634604754001</v>
      </c>
      <c r="D13" s="788">
        <v>11.817102137767222</v>
      </c>
      <c r="E13" s="788">
        <v>13.555624805235276</v>
      </c>
      <c r="F13" s="788">
        <v>13.826679649464459</v>
      </c>
      <c r="G13" s="788">
        <v>13.798808735936467</v>
      </c>
      <c r="H13" s="788">
        <v>16.002570694087403</v>
      </c>
      <c r="I13" s="789">
        <v>15.22301228183581</v>
      </c>
      <c r="J13" s="788">
        <v>14.373187238156623</v>
      </c>
      <c r="K13" s="790">
        <v>15.387016229712858</v>
      </c>
    </row>
    <row r="14" spans="1:13">
      <c r="A14" s="122" t="s">
        <v>13</v>
      </c>
      <c r="B14" s="791">
        <v>2.3556270430135422</v>
      </c>
      <c r="C14" s="791">
        <v>2.7225077604193171</v>
      </c>
      <c r="D14" s="791">
        <v>3.8328030083887765</v>
      </c>
      <c r="E14" s="791">
        <v>4.2423046566692975</v>
      </c>
      <c r="F14" s="791">
        <v>4.0044948411482277</v>
      </c>
      <c r="G14" s="791">
        <v>5.3710391129647528</v>
      </c>
      <c r="H14" s="791">
        <v>5.9702264033908818</v>
      </c>
      <c r="I14" s="792">
        <v>5.4535076795350763</v>
      </c>
      <c r="J14" s="791">
        <v>5.3175468660746734</v>
      </c>
      <c r="K14" s="793">
        <v>6.3188200828366501</v>
      </c>
    </row>
    <row r="15" spans="1:13">
      <c r="A15" s="121" t="s">
        <v>14</v>
      </c>
      <c r="B15" s="788">
        <v>1.8276129532674035</v>
      </c>
      <c r="C15" s="788">
        <v>2.2255264041440839</v>
      </c>
      <c r="D15" s="788">
        <v>3.3917325088743846</v>
      </c>
      <c r="E15" s="788">
        <v>3.6476785381316428</v>
      </c>
      <c r="F15" s="788">
        <v>4.3467871054077944</v>
      </c>
      <c r="G15" s="788">
        <v>4.3087005428669247</v>
      </c>
      <c r="H15" s="788">
        <v>4.9823019650921525</v>
      </c>
      <c r="I15" s="789">
        <v>5.7223865877712035</v>
      </c>
      <c r="J15" s="788">
        <v>6.013965738033682</v>
      </c>
      <c r="K15" s="790">
        <v>7.5004692192192195</v>
      </c>
    </row>
    <row r="16" spans="1:13">
      <c r="A16" s="122" t="s">
        <v>15</v>
      </c>
      <c r="B16" s="791">
        <v>2.9370205894226888</v>
      </c>
      <c r="C16" s="791">
        <v>2.873798322765392</v>
      </c>
      <c r="D16" s="791">
        <v>3.8243202868240211</v>
      </c>
      <c r="E16" s="791">
        <v>3.7996545768566494</v>
      </c>
      <c r="F16" s="791">
        <v>4.5536185948230319</v>
      </c>
      <c r="G16" s="791">
        <v>5.2665382145150925</v>
      </c>
      <c r="H16" s="791">
        <v>6.4398801882755663</v>
      </c>
      <c r="I16" s="792">
        <v>6.4277958740499468</v>
      </c>
      <c r="J16" s="791">
        <v>9.144880741589418</v>
      </c>
      <c r="K16" s="793">
        <v>8.9090340731478594</v>
      </c>
    </row>
    <row r="17" spans="1:11">
      <c r="A17" s="121" t="s">
        <v>16</v>
      </c>
      <c r="B17" s="788">
        <v>4.2483660130718954</v>
      </c>
      <c r="C17" s="788">
        <v>2.6878015161957274</v>
      </c>
      <c r="D17" s="788">
        <v>3.6253776435045322</v>
      </c>
      <c r="E17" s="788">
        <v>4.0549828178694156</v>
      </c>
      <c r="F17" s="788">
        <v>4.2280837858805276</v>
      </c>
      <c r="G17" s="788">
        <v>6.3004225893200152</v>
      </c>
      <c r="H17" s="788">
        <v>6.7869752844252647</v>
      </c>
      <c r="I17" s="789">
        <v>7.0872274143302176</v>
      </c>
      <c r="J17" s="788">
        <v>5.7418273260687345</v>
      </c>
      <c r="K17" s="790">
        <v>12.471220260936301</v>
      </c>
    </row>
    <row r="18" spans="1:11">
      <c r="A18" s="122" t="s">
        <v>17</v>
      </c>
      <c r="B18" s="791">
        <v>1.7938884077693926</v>
      </c>
      <c r="C18" s="791">
        <v>2.9954218443427076</v>
      </c>
      <c r="D18" s="791">
        <v>5.0548534925704764</v>
      </c>
      <c r="E18" s="791">
        <v>8.2393625018794179</v>
      </c>
      <c r="F18" s="791">
        <v>7.1028037383177578</v>
      </c>
      <c r="G18" s="791">
        <v>7.8581256688579719</v>
      </c>
      <c r="H18" s="791">
        <v>8.4148148148148145</v>
      </c>
      <c r="I18" s="792">
        <v>8.1278948154788591</v>
      </c>
      <c r="J18" s="791">
        <v>7.8902473699175442</v>
      </c>
      <c r="K18" s="793">
        <v>9.1575598284686688</v>
      </c>
    </row>
    <row r="19" spans="1:11">
      <c r="A19" s="121" t="s">
        <v>18</v>
      </c>
      <c r="B19" s="788">
        <v>2.5254502740798745</v>
      </c>
      <c r="C19" s="788">
        <v>2.2326915198689061</v>
      </c>
      <c r="D19" s="788">
        <v>5.354781842221243</v>
      </c>
      <c r="E19" s="788">
        <v>5.806451612903226</v>
      </c>
      <c r="F19" s="788">
        <v>5.1995798319327733</v>
      </c>
      <c r="G19" s="788">
        <v>5.8416602613374327</v>
      </c>
      <c r="H19" s="788">
        <v>6.6333245590944987</v>
      </c>
      <c r="I19" s="789">
        <v>6.367432150313153</v>
      </c>
      <c r="J19" s="788">
        <v>9.364283830123977</v>
      </c>
      <c r="K19" s="790">
        <v>9.3011305241521072</v>
      </c>
    </row>
    <row r="20" spans="1:11">
      <c r="A20" s="122" t="s">
        <v>19</v>
      </c>
      <c r="B20" s="791">
        <v>2.1619388598182319</v>
      </c>
      <c r="C20" s="791">
        <v>3.3460803059273423</v>
      </c>
      <c r="D20" s="791">
        <v>3.050755939524838</v>
      </c>
      <c r="E20" s="791">
        <v>3.9634976845546168</v>
      </c>
      <c r="F20" s="791">
        <v>4.1414141414141419</v>
      </c>
      <c r="G20" s="791">
        <v>5.1731570627963785</v>
      </c>
      <c r="H20" s="791">
        <v>5.7538849223015536</v>
      </c>
      <c r="I20" s="792">
        <v>5.2092228864218617</v>
      </c>
      <c r="J20" s="791">
        <v>6.891760455745449</v>
      </c>
      <c r="K20" s="793">
        <v>9.2560204493475045</v>
      </c>
    </row>
    <row r="21" spans="1:11">
      <c r="A21" s="121" t="s">
        <v>20</v>
      </c>
      <c r="B21" s="788">
        <v>2.3653643083421332</v>
      </c>
      <c r="C21" s="788">
        <v>4.3438077634011094</v>
      </c>
      <c r="D21" s="788">
        <v>6.3973063973063971</v>
      </c>
      <c r="E21" s="788">
        <v>9.1556210112911138</v>
      </c>
      <c r="F21" s="788">
        <v>10.741419963321981</v>
      </c>
      <c r="G21" s="788">
        <v>10.615105112899039</v>
      </c>
      <c r="H21" s="788">
        <v>11.192660550458717</v>
      </c>
      <c r="I21" s="789">
        <v>10.305958132045088</v>
      </c>
      <c r="J21" s="788">
        <v>10.964912280701753</v>
      </c>
      <c r="K21" s="790">
        <v>12.75586620069895</v>
      </c>
    </row>
    <row r="22" spans="1:11">
      <c r="A22" s="1279" t="s">
        <v>620</v>
      </c>
      <c r="B22" s="1279"/>
      <c r="C22" s="1279"/>
      <c r="D22" s="1279"/>
      <c r="E22" s="1279"/>
      <c r="F22" s="1279"/>
      <c r="G22" s="1279"/>
      <c r="H22" s="1279"/>
      <c r="I22" s="1279"/>
      <c r="J22" s="1279"/>
      <c r="K22" s="1279"/>
    </row>
    <row r="23" spans="1:11">
      <c r="A23" s="121" t="s">
        <v>4</v>
      </c>
      <c r="B23" s="794">
        <v>14.111748832239771</v>
      </c>
      <c r="C23" s="794">
        <v>13.114334391554095</v>
      </c>
      <c r="D23" s="794">
        <v>11.243248298922067</v>
      </c>
      <c r="E23" s="794">
        <v>12.111080818661424</v>
      </c>
      <c r="F23" s="794">
        <v>13.588321396576116</v>
      </c>
      <c r="G23" s="794">
        <v>13.392329504541415</v>
      </c>
      <c r="H23" s="794">
        <v>13.426644383430823</v>
      </c>
      <c r="I23" s="795">
        <v>13.403173778874097</v>
      </c>
      <c r="J23" s="794">
        <v>13.286205730875539</v>
      </c>
      <c r="K23" s="796">
        <v>12.88201445925343</v>
      </c>
    </row>
    <row r="24" spans="1:11">
      <c r="A24" s="122" t="s">
        <v>5</v>
      </c>
      <c r="B24" s="797">
        <v>14.046396194546896</v>
      </c>
      <c r="C24" s="797">
        <v>12.947523295733202</v>
      </c>
      <c r="D24" s="797">
        <v>10.175402605395426</v>
      </c>
      <c r="E24" s="797">
        <v>9.9057940218161207</v>
      </c>
      <c r="F24" s="797">
        <v>10.689717269944174</v>
      </c>
      <c r="G24" s="797">
        <v>10.734277247283504</v>
      </c>
      <c r="H24" s="797">
        <v>11.005026942967705</v>
      </c>
      <c r="I24" s="798">
        <v>11.399317406143345</v>
      </c>
      <c r="J24" s="797">
        <v>11.346633416458852</v>
      </c>
      <c r="K24" s="799">
        <v>10.934506492584971</v>
      </c>
    </row>
    <row r="25" spans="1:11">
      <c r="A25" s="121" t="s">
        <v>6</v>
      </c>
      <c r="B25" s="794">
        <v>10.944861654435909</v>
      </c>
      <c r="C25" s="794">
        <v>10.124628401554997</v>
      </c>
      <c r="D25" s="794">
        <v>7.3401018115632901</v>
      </c>
      <c r="E25" s="794">
        <v>6.9910416300720186</v>
      </c>
      <c r="F25" s="794">
        <v>7.7528461145654983</v>
      </c>
      <c r="G25" s="794">
        <v>7.7579191657373636</v>
      </c>
      <c r="H25" s="794">
        <v>7.6104278798448446</v>
      </c>
      <c r="I25" s="795">
        <v>7.8478389579632921</v>
      </c>
      <c r="J25" s="794">
        <v>7.2753509905901463</v>
      </c>
      <c r="K25" s="796">
        <v>6.3859215443924544</v>
      </c>
    </row>
    <row r="26" spans="1:11">
      <c r="A26" s="122" t="s">
        <v>7</v>
      </c>
      <c r="B26" s="797">
        <v>11.18555996171202</v>
      </c>
      <c r="C26" s="797">
        <v>11.371515739841909</v>
      </c>
      <c r="D26" s="797">
        <v>11.451263537906136</v>
      </c>
      <c r="E26" s="797">
        <v>16.719944405837385</v>
      </c>
      <c r="F26" s="797">
        <v>12.5234521575985</v>
      </c>
      <c r="G26" s="797">
        <v>12.527335207747578</v>
      </c>
      <c r="H26" s="797">
        <v>14.301259132597544</v>
      </c>
      <c r="I26" s="798">
        <v>13.408085912823752</v>
      </c>
      <c r="J26" s="797">
        <v>16.318903768296479</v>
      </c>
      <c r="K26" s="799">
        <v>22.039473684210524</v>
      </c>
    </row>
    <row r="27" spans="1:11">
      <c r="A27" s="121" t="s">
        <v>8</v>
      </c>
      <c r="B27" s="794">
        <v>15.2834008097166</v>
      </c>
      <c r="C27" s="794">
        <v>13.622526636225265</v>
      </c>
      <c r="D27" s="794">
        <v>13.39764201500536</v>
      </c>
      <c r="E27" s="794">
        <v>14.408310749774165</v>
      </c>
      <c r="F27" s="794">
        <v>14.344861178762786</v>
      </c>
      <c r="G27" s="794">
        <v>12.621607782898106</v>
      </c>
      <c r="H27" s="794">
        <v>13.906133598212071</v>
      </c>
      <c r="I27" s="795">
        <v>14.334975369458128</v>
      </c>
      <c r="J27" s="794">
        <v>16.257225433526013</v>
      </c>
      <c r="K27" s="796">
        <v>15.450236966824646</v>
      </c>
    </row>
    <row r="28" spans="1:11">
      <c r="A28" s="122" t="s">
        <v>9</v>
      </c>
      <c r="B28" s="797">
        <v>13.414185961043735</v>
      </c>
      <c r="C28" s="797">
        <v>17.84320681092586</v>
      </c>
      <c r="D28" s="797">
        <v>14.544164597374957</v>
      </c>
      <c r="E28" s="797">
        <v>10.995219469795741</v>
      </c>
      <c r="F28" s="797">
        <v>12.938596491228072</v>
      </c>
      <c r="G28" s="797">
        <v>12.978142076502733</v>
      </c>
      <c r="H28" s="797">
        <v>13.051305130513052</v>
      </c>
      <c r="I28" s="798">
        <v>13.527620704654197</v>
      </c>
      <c r="J28" s="797">
        <v>14.533622559652928</v>
      </c>
      <c r="K28" s="799">
        <v>13.194135939582408</v>
      </c>
    </row>
    <row r="29" spans="1:11">
      <c r="A29" s="121" t="s">
        <v>10</v>
      </c>
      <c r="B29" s="794">
        <v>6.0555439548966383</v>
      </c>
      <c r="C29" s="794">
        <v>4.7675804529201429</v>
      </c>
      <c r="D29" s="794">
        <v>6.9533217121828388</v>
      </c>
      <c r="E29" s="794">
        <v>11.152976639035419</v>
      </c>
      <c r="F29" s="794">
        <v>15.19368183527642</v>
      </c>
      <c r="G29" s="794">
        <v>16.877558615556381</v>
      </c>
      <c r="H29" s="794">
        <v>14.274838218500191</v>
      </c>
      <c r="I29" s="795">
        <v>14.909927175162899</v>
      </c>
      <c r="J29" s="794">
        <v>16.164075669601051</v>
      </c>
      <c r="K29" s="796">
        <v>14.452750622963389</v>
      </c>
    </row>
    <row r="30" spans="1:11">
      <c r="A30" s="122" t="s">
        <v>11</v>
      </c>
      <c r="B30" s="797">
        <v>17.631216334711262</v>
      </c>
      <c r="C30" s="797">
        <v>14.910221432650211</v>
      </c>
      <c r="D30" s="797">
        <v>13.107902735562311</v>
      </c>
      <c r="E30" s="797">
        <v>13.801966201889096</v>
      </c>
      <c r="F30" s="797">
        <v>16.458836586798981</v>
      </c>
      <c r="G30" s="797">
        <v>15.61539489509555</v>
      </c>
      <c r="H30" s="797">
        <v>16.458968580140528</v>
      </c>
      <c r="I30" s="798">
        <v>15.754493048491014</v>
      </c>
      <c r="J30" s="797">
        <v>15.290313889263102</v>
      </c>
      <c r="K30" s="799">
        <v>15.047669844656312</v>
      </c>
    </row>
    <row r="31" spans="1:11">
      <c r="A31" s="121" t="s">
        <v>12</v>
      </c>
      <c r="B31" s="794">
        <v>7.7678989237248475</v>
      </c>
      <c r="C31" s="794">
        <v>7.1871476888387829</v>
      </c>
      <c r="D31" s="794">
        <v>6.1314791403286977</v>
      </c>
      <c r="E31" s="794">
        <v>7.4074074074074066</v>
      </c>
      <c r="F31" s="794">
        <v>9.7212780421481995</v>
      </c>
      <c r="G31" s="794">
        <v>12.230458221024259</v>
      </c>
      <c r="H31" s="794">
        <v>12.462311557788945</v>
      </c>
      <c r="I31" s="795">
        <v>13.745478461032556</v>
      </c>
      <c r="J31" s="794">
        <v>13.141549525988886</v>
      </c>
      <c r="K31" s="796">
        <v>13.001605136436597</v>
      </c>
    </row>
    <row r="32" spans="1:11">
      <c r="A32" s="122" t="s">
        <v>13</v>
      </c>
      <c r="B32" s="797">
        <v>19.418515029545262</v>
      </c>
      <c r="C32" s="797">
        <v>17.805391925011822</v>
      </c>
      <c r="D32" s="797">
        <v>15.259781638982114</v>
      </c>
      <c r="E32" s="797">
        <v>16.201165551478525</v>
      </c>
      <c r="F32" s="797">
        <v>18.265634513351308</v>
      </c>
      <c r="G32" s="797">
        <v>17.030859793078847</v>
      </c>
      <c r="H32" s="797">
        <v>17.321152622488864</v>
      </c>
      <c r="I32" s="798">
        <v>16.017515556579855</v>
      </c>
      <c r="J32" s="797">
        <v>15.930468461822207</v>
      </c>
      <c r="K32" s="799">
        <v>15.210533534494584</v>
      </c>
    </row>
    <row r="33" spans="1:11">
      <c r="A33" s="121" t="s">
        <v>14</v>
      </c>
      <c r="B33" s="794">
        <v>17.58876793163089</v>
      </c>
      <c r="C33" s="794">
        <v>16.104206107498559</v>
      </c>
      <c r="D33" s="794">
        <v>14.027472079563056</v>
      </c>
      <c r="E33" s="794">
        <v>14.736820394356901</v>
      </c>
      <c r="F33" s="794">
        <v>16.937123884623364</v>
      </c>
      <c r="G33" s="794">
        <v>16.883309969839853</v>
      </c>
      <c r="H33" s="794">
        <v>16.650963597430408</v>
      </c>
      <c r="I33" s="795">
        <v>16.749036598375824</v>
      </c>
      <c r="J33" s="794">
        <v>16.234549291528488</v>
      </c>
      <c r="K33" s="796">
        <v>15.658758850835348</v>
      </c>
    </row>
    <row r="34" spans="1:11">
      <c r="A34" s="122" t="s">
        <v>15</v>
      </c>
      <c r="B34" s="797">
        <v>12.991947887451371</v>
      </c>
      <c r="C34" s="797">
        <v>12.67009930121368</v>
      </c>
      <c r="D34" s="797">
        <v>11.68724279835391</v>
      </c>
      <c r="E34" s="797">
        <v>13.344316309719934</v>
      </c>
      <c r="F34" s="797">
        <v>14.035588543153487</v>
      </c>
      <c r="G34" s="797">
        <v>13.918879486431281</v>
      </c>
      <c r="H34" s="797">
        <v>13.849487785657999</v>
      </c>
      <c r="I34" s="798">
        <v>14.129135113591071</v>
      </c>
      <c r="J34" s="797">
        <v>13.453715646393491</v>
      </c>
      <c r="K34" s="799">
        <v>12.936958470271886</v>
      </c>
    </row>
    <row r="35" spans="1:11">
      <c r="A35" s="121" t="s">
        <v>16</v>
      </c>
      <c r="B35" s="794">
        <v>9.9600368890255151</v>
      </c>
      <c r="C35" s="794">
        <v>8.7265675500969611</v>
      </c>
      <c r="D35" s="794">
        <v>8.3625917650813903</v>
      </c>
      <c r="E35" s="794">
        <v>9.4094743672939636</v>
      </c>
      <c r="F35" s="794">
        <v>11.441893830703014</v>
      </c>
      <c r="G35" s="794">
        <v>12.044716913090516</v>
      </c>
      <c r="H35" s="794">
        <v>12.097669256381797</v>
      </c>
      <c r="I35" s="795">
        <v>11.727709951905291</v>
      </c>
      <c r="J35" s="794">
        <v>11.773940345368917</v>
      </c>
      <c r="K35" s="796">
        <v>10.828772478498827</v>
      </c>
    </row>
    <row r="36" spans="1:11">
      <c r="A36" s="122" t="s">
        <v>17</v>
      </c>
      <c r="B36" s="797">
        <v>9.311093339426483</v>
      </c>
      <c r="C36" s="797">
        <v>8.3312731767614334</v>
      </c>
      <c r="D36" s="797">
        <v>6.8528610354223432</v>
      </c>
      <c r="E36" s="797">
        <v>10.064839375184203</v>
      </c>
      <c r="F36" s="797">
        <v>11.567551534925109</v>
      </c>
      <c r="G36" s="797">
        <v>11.406732323974717</v>
      </c>
      <c r="H36" s="797">
        <v>11.115904515386827</v>
      </c>
      <c r="I36" s="798">
        <v>11.486972794011804</v>
      </c>
      <c r="J36" s="797">
        <v>11.513247746517346</v>
      </c>
      <c r="K36" s="799">
        <v>11.436277815239379</v>
      </c>
    </row>
    <row r="37" spans="1:11">
      <c r="A37" s="121" t="s">
        <v>18</v>
      </c>
      <c r="B37" s="794">
        <v>9.4727272727272727</v>
      </c>
      <c r="C37" s="794">
        <v>9.668874172185431</v>
      </c>
      <c r="D37" s="794">
        <v>8.2656984194788556</v>
      </c>
      <c r="E37" s="794">
        <v>9.8581884720951507</v>
      </c>
      <c r="F37" s="794">
        <v>10.709868909225822</v>
      </c>
      <c r="G37" s="794">
        <v>9.7495088408644399</v>
      </c>
      <c r="H37" s="794">
        <v>10.384032339565437</v>
      </c>
      <c r="I37" s="795">
        <v>11.232063334982682</v>
      </c>
      <c r="J37" s="794">
        <v>11.142709410548086</v>
      </c>
      <c r="K37" s="796">
        <v>9.8569969356486205</v>
      </c>
    </row>
    <row r="38" spans="1:11">
      <c r="A38" s="122" t="s">
        <v>19</v>
      </c>
      <c r="B38" s="797">
        <v>10.131545661522894</v>
      </c>
      <c r="C38" s="797">
        <v>11.336590254290368</v>
      </c>
      <c r="D38" s="797">
        <v>10.515823573386495</v>
      </c>
      <c r="E38" s="797">
        <v>12.343070229956494</v>
      </c>
      <c r="F38" s="797">
        <v>15.470737913486005</v>
      </c>
      <c r="G38" s="797">
        <v>16.277594519157574</v>
      </c>
      <c r="H38" s="797">
        <v>15.405880874591608</v>
      </c>
      <c r="I38" s="798">
        <v>16.489028213166144</v>
      </c>
      <c r="J38" s="797">
        <v>16.394260761072989</v>
      </c>
      <c r="K38" s="799">
        <v>15.759240759240759</v>
      </c>
    </row>
    <row r="39" spans="1:11">
      <c r="A39" s="121" t="s">
        <v>20</v>
      </c>
      <c r="B39" s="794">
        <v>7.9267078271260702</v>
      </c>
      <c r="C39" s="794">
        <v>7.6905929558626838</v>
      </c>
      <c r="D39" s="794">
        <v>6.8007662835249043</v>
      </c>
      <c r="E39" s="794">
        <v>8.0953563446734549</v>
      </c>
      <c r="F39" s="794">
        <v>8.6105150214592285</v>
      </c>
      <c r="G39" s="794">
        <v>7.6180257510729614</v>
      </c>
      <c r="H39" s="794">
        <v>8.5806799784133823</v>
      </c>
      <c r="I39" s="795">
        <v>7.8831312017640567</v>
      </c>
      <c r="J39" s="794">
        <v>7.7498663816141091</v>
      </c>
      <c r="K39" s="796">
        <v>8.2939632545931765</v>
      </c>
    </row>
    <row r="41" spans="1:11" ht="25.15" customHeight="1">
      <c r="A41" s="1276" t="s">
        <v>1002</v>
      </c>
      <c r="B41" s="1276"/>
      <c r="C41" s="1276"/>
      <c r="D41" s="1276"/>
      <c r="E41" s="1276"/>
      <c r="F41" s="1276"/>
      <c r="G41" s="1276"/>
      <c r="H41" s="1276"/>
      <c r="I41" s="1276"/>
      <c r="J41" s="1276"/>
      <c r="K41" s="1276"/>
    </row>
    <row r="42" spans="1:11" ht="28.5" customHeight="1">
      <c r="A42" s="1276" t="s">
        <v>621</v>
      </c>
      <c r="B42" s="1276"/>
      <c r="C42" s="1276"/>
      <c r="D42" s="1276"/>
      <c r="E42" s="1276"/>
      <c r="F42" s="1276"/>
      <c r="G42" s="1276"/>
      <c r="H42" s="1276"/>
      <c r="I42" s="1276"/>
      <c r="J42" s="1276"/>
      <c r="K42" s="1276"/>
    </row>
  </sheetData>
  <sheetProtection algorithmName="SHA-512" hashValue="C9QSx2raCV3Ay9jFfG6ljBdb2q9Kdwr+Ex84vHyFQJ/75779/BhE5sLlj+1YKCQgGUYfBTn0nwcpkQ9hcFbmSg==" saltValue="KJVZXLATNxFZHIrocgp/6Q==" spinCount="100000" sheet="1" objects="1" scenarios="1"/>
  <mergeCells count="7">
    <mergeCell ref="A42:K42"/>
    <mergeCell ref="A1:K1"/>
    <mergeCell ref="A2:A4"/>
    <mergeCell ref="B3:K3"/>
    <mergeCell ref="B4:K4"/>
    <mergeCell ref="A22:K22"/>
    <mergeCell ref="A41:K41"/>
  </mergeCells>
  <hyperlinks>
    <hyperlink ref="M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9"/>
  <dimension ref="A1:P24"/>
  <sheetViews>
    <sheetView showGridLines="0" zoomScaleNormal="100" workbookViewId="0">
      <selection sqref="A1:J1"/>
    </sheetView>
  </sheetViews>
  <sheetFormatPr baseColWidth="10" defaultColWidth="10.109375" defaultRowHeight="9"/>
  <cols>
    <col min="1" max="1" width="8.77734375" style="419" customWidth="1"/>
    <col min="2" max="2" width="10.109375" style="419" customWidth="1"/>
    <col min="3" max="5" width="10.109375" style="419"/>
    <col min="6" max="7" width="9.77734375" style="419" customWidth="1"/>
    <col min="8" max="9" width="10.109375" style="419"/>
    <col min="10" max="10" width="2.77734375" style="419" customWidth="1"/>
    <col min="11" max="11" width="17.21875" style="160" bestFit="1" customWidth="1"/>
    <col min="12" max="16384" width="10.109375" style="419"/>
  </cols>
  <sheetData>
    <row r="1" spans="1:16" s="268" customFormat="1" ht="32.25" customHeight="1">
      <c r="A1" s="1280" t="s">
        <v>1070</v>
      </c>
      <c r="B1" s="1280"/>
      <c r="C1" s="1280"/>
      <c r="D1" s="1280"/>
      <c r="E1" s="1280"/>
      <c r="F1" s="1280"/>
      <c r="G1" s="1280"/>
      <c r="H1" s="1280"/>
      <c r="I1" s="1280"/>
      <c r="K1" s="283" t="s">
        <v>919</v>
      </c>
    </row>
    <row r="2" spans="1:16" ht="16.5" customHeight="1">
      <c r="A2" s="1274" t="s">
        <v>0</v>
      </c>
      <c r="B2" s="1273">
        <v>2009</v>
      </c>
      <c r="C2" s="1271"/>
      <c r="D2" s="1273">
        <v>2018</v>
      </c>
      <c r="E2" s="1271"/>
      <c r="F2" s="1273">
        <v>2009</v>
      </c>
      <c r="G2" s="1271"/>
      <c r="H2" s="1273">
        <v>2018</v>
      </c>
      <c r="I2" s="1274"/>
      <c r="J2" s="418"/>
      <c r="L2" s="418"/>
      <c r="M2" s="418"/>
      <c r="N2" s="420"/>
      <c r="O2" s="420"/>
      <c r="P2" s="420"/>
    </row>
    <row r="3" spans="1:16" ht="27">
      <c r="A3" s="1283"/>
      <c r="B3" s="1002" t="s">
        <v>622</v>
      </c>
      <c r="C3" s="1002" t="s">
        <v>623</v>
      </c>
      <c r="D3" s="1002" t="s">
        <v>622</v>
      </c>
      <c r="E3" s="1002" t="s">
        <v>623</v>
      </c>
      <c r="F3" s="1002" t="s">
        <v>624</v>
      </c>
      <c r="G3" s="1002" t="s">
        <v>625</v>
      </c>
      <c r="H3" s="1002" t="s">
        <v>624</v>
      </c>
      <c r="I3" s="1003" t="s">
        <v>625</v>
      </c>
      <c r="J3" s="418"/>
      <c r="L3" s="418"/>
      <c r="M3" s="418"/>
      <c r="N3" s="420"/>
      <c r="O3" s="420"/>
      <c r="P3" s="420"/>
    </row>
    <row r="4" spans="1:16">
      <c r="A4" s="1284"/>
      <c r="B4" s="1285" t="s">
        <v>198</v>
      </c>
      <c r="C4" s="1284"/>
      <c r="D4" s="1284"/>
      <c r="E4" s="1272"/>
      <c r="F4" s="1284" t="s">
        <v>21</v>
      </c>
      <c r="G4" s="1284"/>
      <c r="H4" s="1284"/>
      <c r="I4" s="1284"/>
      <c r="J4" s="418"/>
      <c r="L4" s="418"/>
      <c r="M4" s="418"/>
      <c r="N4" s="420"/>
      <c r="O4" s="420"/>
      <c r="P4" s="420"/>
    </row>
    <row r="5" spans="1:16">
      <c r="A5" s="121" t="s">
        <v>4</v>
      </c>
      <c r="B5" s="800">
        <v>17139</v>
      </c>
      <c r="C5" s="800">
        <v>92718</v>
      </c>
      <c r="D5" s="800">
        <v>57645</v>
      </c>
      <c r="E5" s="800">
        <v>78579</v>
      </c>
      <c r="F5" s="788">
        <v>2.9476410616254589</v>
      </c>
      <c r="G5" s="788">
        <v>14.111748832239771</v>
      </c>
      <c r="H5" s="788">
        <v>9.7859467387816839</v>
      </c>
      <c r="I5" s="801">
        <v>12.88201445925343</v>
      </c>
      <c r="J5" s="418"/>
      <c r="N5" s="418"/>
      <c r="O5" s="418"/>
      <c r="P5" s="420"/>
    </row>
    <row r="6" spans="1:16">
      <c r="A6" s="122" t="s">
        <v>5</v>
      </c>
      <c r="B6" s="802">
        <v>2607</v>
      </c>
      <c r="C6" s="802">
        <v>12225</v>
      </c>
      <c r="D6" s="802">
        <v>8976</v>
      </c>
      <c r="E6" s="802">
        <v>9246</v>
      </c>
      <c r="F6" s="791">
        <v>3.3675644254989341</v>
      </c>
      <c r="G6" s="791">
        <v>14.046396194546896</v>
      </c>
      <c r="H6" s="791">
        <v>10.649202733485193</v>
      </c>
      <c r="I6" s="803">
        <v>10.934506492584971</v>
      </c>
      <c r="J6" s="418"/>
      <c r="N6" s="418"/>
      <c r="O6" s="418"/>
      <c r="P6" s="420"/>
    </row>
    <row r="7" spans="1:16">
      <c r="A7" s="121" t="s">
        <v>6</v>
      </c>
      <c r="B7" s="800">
        <v>4803</v>
      </c>
      <c r="C7" s="800">
        <v>11499</v>
      </c>
      <c r="D7" s="800">
        <v>16236</v>
      </c>
      <c r="E7" s="800">
        <v>6510</v>
      </c>
      <c r="F7" s="788">
        <v>4.8827350635883979</v>
      </c>
      <c r="G7" s="788">
        <v>10.944861654435909</v>
      </c>
      <c r="H7" s="788">
        <v>14.539397684227492</v>
      </c>
      <c r="I7" s="801">
        <v>6.3859215443924544</v>
      </c>
      <c r="J7" s="418"/>
      <c r="N7" s="418"/>
      <c r="O7" s="418"/>
      <c r="P7" s="420"/>
    </row>
    <row r="8" spans="1:16">
      <c r="A8" s="122" t="s">
        <v>7</v>
      </c>
      <c r="B8" s="802">
        <v>282</v>
      </c>
      <c r="C8" s="802">
        <v>2454</v>
      </c>
      <c r="D8" s="802">
        <v>1710</v>
      </c>
      <c r="E8" s="802">
        <v>4623</v>
      </c>
      <c r="F8" s="791">
        <v>1.4266201244498407</v>
      </c>
      <c r="G8" s="791">
        <v>11.18555996171202</v>
      </c>
      <c r="H8" s="791">
        <v>9.465293922284955</v>
      </c>
      <c r="I8" s="803">
        <v>22.039473684210524</v>
      </c>
      <c r="J8" s="418"/>
      <c r="N8" s="418"/>
      <c r="O8" s="418"/>
      <c r="P8" s="420"/>
    </row>
    <row r="9" spans="1:16">
      <c r="A9" s="121" t="s">
        <v>8</v>
      </c>
      <c r="B9" s="800">
        <v>534</v>
      </c>
      <c r="C9" s="800">
        <v>2718</v>
      </c>
      <c r="D9" s="800">
        <v>1866</v>
      </c>
      <c r="E9" s="800">
        <v>1956</v>
      </c>
      <c r="F9" s="788">
        <v>3.4230769230769234</v>
      </c>
      <c r="G9" s="788">
        <v>15.2834008097166</v>
      </c>
      <c r="H9" s="788">
        <v>14.844868735083534</v>
      </c>
      <c r="I9" s="801">
        <v>15.450236966824646</v>
      </c>
      <c r="J9" s="418"/>
      <c r="N9" s="418"/>
      <c r="O9" s="418"/>
      <c r="P9" s="420"/>
    </row>
    <row r="10" spans="1:16">
      <c r="A10" s="122" t="s">
        <v>9</v>
      </c>
      <c r="B10" s="802">
        <v>285</v>
      </c>
      <c r="C10" s="802">
        <v>1095</v>
      </c>
      <c r="D10" s="802">
        <v>351</v>
      </c>
      <c r="E10" s="802">
        <v>891</v>
      </c>
      <c r="F10" s="791">
        <v>3.8743882544861337</v>
      </c>
      <c r="G10" s="791">
        <v>13.414185961043735</v>
      </c>
      <c r="H10" s="791">
        <v>5.6494447126991787</v>
      </c>
      <c r="I10" s="803">
        <v>13.194135939582408</v>
      </c>
      <c r="J10" s="418"/>
      <c r="N10" s="418"/>
      <c r="O10" s="418"/>
      <c r="P10" s="420"/>
    </row>
    <row r="11" spans="1:16">
      <c r="A11" s="121" t="s">
        <v>10</v>
      </c>
      <c r="B11" s="800">
        <v>132</v>
      </c>
      <c r="C11" s="800">
        <v>870</v>
      </c>
      <c r="D11" s="800">
        <v>642</v>
      </c>
      <c r="E11" s="800">
        <v>2262</v>
      </c>
      <c r="F11" s="788">
        <v>0.96852300242130751</v>
      </c>
      <c r="G11" s="788">
        <v>6.0555439548966383</v>
      </c>
      <c r="H11" s="788">
        <v>4.5755826384434473</v>
      </c>
      <c r="I11" s="801">
        <v>14.452750622963389</v>
      </c>
      <c r="J11" s="418"/>
      <c r="N11" s="418"/>
      <c r="O11" s="418"/>
      <c r="P11" s="420"/>
    </row>
    <row r="12" spans="1:16">
      <c r="A12" s="122" t="s">
        <v>11</v>
      </c>
      <c r="B12" s="802">
        <v>1311</v>
      </c>
      <c r="C12" s="802">
        <v>8445</v>
      </c>
      <c r="D12" s="802">
        <v>2829</v>
      </c>
      <c r="E12" s="802">
        <v>6771</v>
      </c>
      <c r="F12" s="791">
        <v>3.2160730055931701</v>
      </c>
      <c r="G12" s="791">
        <v>17.631216334711262</v>
      </c>
      <c r="H12" s="791">
        <v>6.8902528130936727</v>
      </c>
      <c r="I12" s="803">
        <v>15.047669844656312</v>
      </c>
      <c r="J12" s="418"/>
      <c r="N12" s="418"/>
      <c r="O12" s="418"/>
      <c r="P12" s="420"/>
    </row>
    <row r="13" spans="1:16">
      <c r="A13" s="121" t="s">
        <v>12</v>
      </c>
      <c r="B13" s="800">
        <v>669</v>
      </c>
      <c r="C13" s="800">
        <v>996</v>
      </c>
      <c r="D13" s="800">
        <v>1479</v>
      </c>
      <c r="E13" s="800">
        <v>1215</v>
      </c>
      <c r="F13" s="788">
        <v>5.3541416566626649</v>
      </c>
      <c r="G13" s="788">
        <v>7.7678989237248475</v>
      </c>
      <c r="H13" s="788">
        <v>15.387016229712858</v>
      </c>
      <c r="I13" s="801">
        <v>13.001605136436597</v>
      </c>
      <c r="J13" s="418"/>
      <c r="N13" s="418"/>
      <c r="O13" s="418"/>
      <c r="P13" s="420"/>
    </row>
    <row r="14" spans="1:16">
      <c r="A14" s="122" t="s">
        <v>13</v>
      </c>
      <c r="B14" s="802">
        <v>1362</v>
      </c>
      <c r="C14" s="802">
        <v>13605</v>
      </c>
      <c r="D14" s="802">
        <v>3753</v>
      </c>
      <c r="E14" s="802">
        <v>9981</v>
      </c>
      <c r="F14" s="791">
        <v>2.3556270430135422</v>
      </c>
      <c r="G14" s="791">
        <v>19.418515029545262</v>
      </c>
      <c r="H14" s="791">
        <v>6.3188200828366501</v>
      </c>
      <c r="I14" s="803">
        <v>15.210533534494584</v>
      </c>
      <c r="J14" s="418"/>
      <c r="N14" s="418"/>
      <c r="O14" s="418"/>
      <c r="P14" s="420"/>
    </row>
    <row r="15" spans="1:16">
      <c r="A15" s="121" t="s">
        <v>14</v>
      </c>
      <c r="B15" s="800">
        <v>2262</v>
      </c>
      <c r="C15" s="800">
        <v>25932</v>
      </c>
      <c r="D15" s="800">
        <v>9591</v>
      </c>
      <c r="E15" s="800">
        <v>21960</v>
      </c>
      <c r="F15" s="788">
        <v>1.8276129532674035</v>
      </c>
      <c r="G15" s="788">
        <v>17.58876793163089</v>
      </c>
      <c r="H15" s="788">
        <v>7.5004692192192195</v>
      </c>
      <c r="I15" s="801">
        <v>15.658758850835348</v>
      </c>
      <c r="J15" s="418"/>
      <c r="N15" s="418"/>
      <c r="O15" s="418"/>
      <c r="P15" s="420"/>
    </row>
    <row r="16" spans="1:16">
      <c r="A16" s="122" t="s">
        <v>15</v>
      </c>
      <c r="B16" s="802">
        <v>873</v>
      </c>
      <c r="C16" s="802">
        <v>4308</v>
      </c>
      <c r="D16" s="802">
        <v>2565</v>
      </c>
      <c r="E16" s="802">
        <v>3897</v>
      </c>
      <c r="F16" s="791">
        <v>2.9370205894226888</v>
      </c>
      <c r="G16" s="791">
        <v>12.991947887451371</v>
      </c>
      <c r="H16" s="791">
        <v>8.9090340731478594</v>
      </c>
      <c r="I16" s="803">
        <v>12.936958470271886</v>
      </c>
      <c r="J16" s="418"/>
      <c r="N16" s="418"/>
      <c r="O16" s="418"/>
      <c r="P16" s="420"/>
    </row>
    <row r="17" spans="1:16" ht="17.100000000000001" customHeight="1">
      <c r="A17" s="121" t="s">
        <v>16</v>
      </c>
      <c r="B17" s="800">
        <v>390</v>
      </c>
      <c r="C17" s="800">
        <v>972</v>
      </c>
      <c r="D17" s="800">
        <v>975</v>
      </c>
      <c r="E17" s="800">
        <v>831</v>
      </c>
      <c r="F17" s="788">
        <v>4.2483660130718954</v>
      </c>
      <c r="G17" s="788">
        <v>9.9600368890255151</v>
      </c>
      <c r="H17" s="788">
        <v>12.471220260936301</v>
      </c>
      <c r="I17" s="801">
        <v>10.828772478498827</v>
      </c>
      <c r="J17" s="418"/>
      <c r="N17" s="418"/>
      <c r="O17" s="418"/>
      <c r="P17" s="420"/>
    </row>
    <row r="18" spans="1:16">
      <c r="A18" s="122" t="s">
        <v>17</v>
      </c>
      <c r="B18" s="802">
        <v>435</v>
      </c>
      <c r="C18" s="802">
        <v>2445</v>
      </c>
      <c r="D18" s="802">
        <v>1986</v>
      </c>
      <c r="E18" s="802">
        <v>2544</v>
      </c>
      <c r="F18" s="791">
        <v>1.7938884077693926</v>
      </c>
      <c r="G18" s="791">
        <v>9.311093339426483</v>
      </c>
      <c r="H18" s="791">
        <v>9.1575598284686688</v>
      </c>
      <c r="I18" s="803">
        <v>11.436277815239379</v>
      </c>
      <c r="J18" s="418"/>
      <c r="N18" s="418"/>
      <c r="O18" s="418"/>
      <c r="P18" s="420"/>
    </row>
    <row r="19" spans="1:16">
      <c r="A19" s="121" t="s">
        <v>18</v>
      </c>
      <c r="B19" s="800">
        <v>387</v>
      </c>
      <c r="C19" s="800">
        <v>1563</v>
      </c>
      <c r="D19" s="800">
        <v>1086</v>
      </c>
      <c r="E19" s="800">
        <v>1158</v>
      </c>
      <c r="F19" s="788">
        <v>2.5254502740798745</v>
      </c>
      <c r="G19" s="788">
        <v>9.4727272727272727</v>
      </c>
      <c r="H19" s="788">
        <v>9.3011305241521072</v>
      </c>
      <c r="I19" s="801">
        <v>9.8569969356486205</v>
      </c>
      <c r="J19" s="418"/>
      <c r="N19" s="418"/>
      <c r="O19" s="418"/>
      <c r="P19" s="420"/>
    </row>
    <row r="20" spans="1:16">
      <c r="A20" s="122" t="s">
        <v>19</v>
      </c>
      <c r="B20" s="802">
        <v>471</v>
      </c>
      <c r="C20" s="802">
        <v>2403</v>
      </c>
      <c r="D20" s="802">
        <v>2064</v>
      </c>
      <c r="E20" s="802">
        <v>3786</v>
      </c>
      <c r="F20" s="791">
        <v>2.1619388598182319</v>
      </c>
      <c r="G20" s="791">
        <v>10.131545661522894</v>
      </c>
      <c r="H20" s="791">
        <v>9.2560204493475045</v>
      </c>
      <c r="I20" s="803">
        <v>15.759240759240759</v>
      </c>
      <c r="J20" s="418"/>
      <c r="N20" s="418"/>
      <c r="O20" s="418"/>
      <c r="P20" s="420"/>
    </row>
    <row r="21" spans="1:16">
      <c r="A21" s="121" t="s">
        <v>20</v>
      </c>
      <c r="B21" s="800">
        <v>336</v>
      </c>
      <c r="C21" s="800">
        <v>1194</v>
      </c>
      <c r="D21" s="800">
        <v>1533</v>
      </c>
      <c r="E21" s="800">
        <v>948</v>
      </c>
      <c r="F21" s="788">
        <v>2.3653643083421332</v>
      </c>
      <c r="G21" s="788">
        <v>7.9267078271260702</v>
      </c>
      <c r="H21" s="788">
        <v>12.75586620069895</v>
      </c>
      <c r="I21" s="801">
        <v>8.2939632545931765</v>
      </c>
      <c r="J21" s="418"/>
      <c r="N21" s="418"/>
      <c r="O21" s="418"/>
      <c r="P21" s="420"/>
    </row>
    <row r="22" spans="1:16">
      <c r="A22" s="421"/>
      <c r="B22" s="421"/>
      <c r="C22" s="421"/>
      <c r="D22" s="421"/>
      <c r="E22" s="421"/>
      <c r="F22" s="421"/>
      <c r="G22" s="421"/>
      <c r="H22" s="421"/>
      <c r="I22" s="421"/>
    </row>
    <row r="23" spans="1:16" ht="46.9" customHeight="1">
      <c r="A23" s="1281" t="s">
        <v>1001</v>
      </c>
      <c r="B23" s="1281"/>
      <c r="C23" s="1281"/>
      <c r="D23" s="1281"/>
      <c r="E23" s="1281"/>
      <c r="F23" s="1281"/>
      <c r="G23" s="1281"/>
      <c r="H23" s="1281"/>
      <c r="I23" s="1281"/>
    </row>
    <row r="24" spans="1:16" ht="25.15" customHeight="1">
      <c r="A24" s="1282" t="s">
        <v>621</v>
      </c>
      <c r="B24" s="1282"/>
      <c r="C24" s="1282"/>
      <c r="D24" s="1282"/>
      <c r="E24" s="1282"/>
      <c r="F24" s="1282"/>
      <c r="G24" s="1282"/>
      <c r="H24" s="1282"/>
      <c r="I24" s="1282"/>
    </row>
  </sheetData>
  <sheetProtection algorithmName="SHA-512" hashValue="YZ/Nbe61KAqxVw88sgtjlEabNJLGlWHUBl/yD6PAN5kLyNsB+BxlafP1hswuUsrIFNr5b2fyJr7bjolarmMySQ==" saltValue="ppFScSb6S56FbAl5D+Kr8g==" spinCount="100000" sheet="1" objects="1" scenarios="1"/>
  <mergeCells count="10">
    <mergeCell ref="A1:I1"/>
    <mergeCell ref="A23:I23"/>
    <mergeCell ref="A24:I24"/>
    <mergeCell ref="A2:A4"/>
    <mergeCell ref="B2:C2"/>
    <mergeCell ref="D2:E2"/>
    <mergeCell ref="F2:G2"/>
    <mergeCell ref="H2:I2"/>
    <mergeCell ref="B4:E4"/>
    <mergeCell ref="F4:I4"/>
  </mergeCells>
  <hyperlinks>
    <hyperlink ref="K1" location="Inhalt!A1" display="Zurück zum Inhaltsverzeichnis"/>
  </hyperlinks>
  <printOptions gridLinesSet="0"/>
  <pageMargins left="0.7" right="0.7" top="0.78740157500000008" bottom="0.78740157500000008" header="0.5" footer="0.5"/>
  <pageSetup paperSize="9" orientation="portrait"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0"/>
  <dimension ref="A1:J45"/>
  <sheetViews>
    <sheetView zoomScaleNormal="100" workbookViewId="0">
      <selection sqref="A1:J1"/>
    </sheetView>
  </sheetViews>
  <sheetFormatPr baseColWidth="10" defaultColWidth="11.109375" defaultRowHeight="9"/>
  <cols>
    <col min="1" max="1" width="16.33203125" style="417" customWidth="1"/>
    <col min="2" max="2" width="8.6640625" style="417" customWidth="1"/>
    <col min="3" max="3" width="20.33203125" style="417" customWidth="1"/>
    <col min="4" max="4" width="8.6640625" style="417" customWidth="1"/>
    <col min="5" max="5" width="16.33203125" style="417" customWidth="1"/>
    <col min="6" max="6" width="8.6640625" style="417" customWidth="1"/>
    <col min="7" max="7" width="16.33203125" style="417" customWidth="1"/>
    <col min="8" max="8" width="8.6640625" style="417" customWidth="1"/>
    <col min="9" max="9" width="2.77734375" style="417" customWidth="1"/>
    <col min="10" max="10" width="17.21875" style="160" bestFit="1" customWidth="1"/>
    <col min="11" max="16384" width="11.109375" style="417"/>
  </cols>
  <sheetData>
    <row r="1" spans="1:10" s="279" customFormat="1" ht="32.25" customHeight="1">
      <c r="A1" s="1286" t="s">
        <v>915</v>
      </c>
      <c r="B1" s="1286"/>
      <c r="C1" s="1286"/>
      <c r="D1" s="1286"/>
      <c r="E1" s="1286"/>
      <c r="F1" s="1286"/>
      <c r="G1" s="1286"/>
      <c r="H1" s="1286"/>
      <c r="J1" s="283" t="s">
        <v>919</v>
      </c>
    </row>
    <row r="2" spans="1:10" ht="24" customHeight="1">
      <c r="A2" s="1265" t="s">
        <v>456</v>
      </c>
      <c r="B2" s="356" t="s">
        <v>626</v>
      </c>
      <c r="C2" s="1265" t="s">
        <v>456</v>
      </c>
      <c r="D2" s="356" t="s">
        <v>626</v>
      </c>
      <c r="E2" s="1265" t="s">
        <v>456</v>
      </c>
      <c r="F2" s="356" t="s">
        <v>626</v>
      </c>
      <c r="G2" s="1265" t="s">
        <v>456</v>
      </c>
      <c r="H2" s="358" t="s">
        <v>626</v>
      </c>
    </row>
    <row r="3" spans="1:10">
      <c r="A3" s="1266"/>
      <c r="B3" s="357" t="s">
        <v>21</v>
      </c>
      <c r="C3" s="1266"/>
      <c r="D3" s="357" t="s">
        <v>21</v>
      </c>
      <c r="E3" s="1266"/>
      <c r="F3" s="357" t="s">
        <v>21</v>
      </c>
      <c r="G3" s="1266"/>
      <c r="H3" s="359" t="s">
        <v>21</v>
      </c>
    </row>
    <row r="4" spans="1:10">
      <c r="A4" s="108" t="s">
        <v>525</v>
      </c>
      <c r="B4" s="109">
        <v>0.79575596816976124</v>
      </c>
      <c r="C4" s="110" t="s">
        <v>578</v>
      </c>
      <c r="D4" s="111">
        <v>5.8922558922558927</v>
      </c>
      <c r="E4" s="110" t="s">
        <v>587</v>
      </c>
      <c r="F4" s="111">
        <v>7.7639751552795024</v>
      </c>
      <c r="G4" s="112" t="s">
        <v>488</v>
      </c>
      <c r="H4" s="113">
        <v>9.9754987749387478</v>
      </c>
    </row>
    <row r="5" spans="1:10">
      <c r="A5" s="114" t="s">
        <v>474</v>
      </c>
      <c r="B5" s="115">
        <v>2</v>
      </c>
      <c r="C5" s="116" t="s">
        <v>579</v>
      </c>
      <c r="D5" s="117">
        <v>5.9907834101382482</v>
      </c>
      <c r="E5" s="116" t="s">
        <v>583</v>
      </c>
      <c r="F5" s="117">
        <v>7.852044127190136</v>
      </c>
      <c r="G5" s="118" t="s">
        <v>468</v>
      </c>
      <c r="H5" s="119">
        <v>10.011918951132301</v>
      </c>
    </row>
    <row r="6" spans="1:10">
      <c r="A6" s="108" t="s">
        <v>522</v>
      </c>
      <c r="B6" s="109">
        <v>2.3791821561338291</v>
      </c>
      <c r="C6" s="110" t="s">
        <v>592</v>
      </c>
      <c r="D6" s="111">
        <v>5.9975520195838437</v>
      </c>
      <c r="E6" s="110" t="s">
        <v>595</v>
      </c>
      <c r="F6" s="111">
        <v>7.8746177370030574</v>
      </c>
      <c r="G6" s="112" t="s">
        <v>467</v>
      </c>
      <c r="H6" s="113">
        <v>10.084580351333768</v>
      </c>
    </row>
    <row r="7" spans="1:10">
      <c r="A7" s="114" t="s">
        <v>478</v>
      </c>
      <c r="B7" s="115">
        <v>2.5522864232541651</v>
      </c>
      <c r="C7" s="116" t="s">
        <v>458</v>
      </c>
      <c r="D7" s="117">
        <v>6.0109289617486334</v>
      </c>
      <c r="E7" s="116" t="s">
        <v>477</v>
      </c>
      <c r="F7" s="117">
        <v>7.8929765886287626</v>
      </c>
      <c r="G7" s="118" t="s">
        <v>459</v>
      </c>
      <c r="H7" s="119">
        <v>10.11029411764706</v>
      </c>
    </row>
    <row r="8" spans="1:10">
      <c r="A8" s="108" t="s">
        <v>602</v>
      </c>
      <c r="B8" s="109">
        <v>2.6651216685979144</v>
      </c>
      <c r="C8" s="110" t="s">
        <v>549</v>
      </c>
      <c r="D8" s="111">
        <v>6.0402684563758395</v>
      </c>
      <c r="E8" s="110" t="s">
        <v>518</v>
      </c>
      <c r="F8" s="111">
        <v>7.9937304075235112</v>
      </c>
      <c r="G8" s="112" t="s">
        <v>576</v>
      </c>
      <c r="H8" s="113">
        <v>10.116383169203223</v>
      </c>
    </row>
    <row r="9" spans="1:10">
      <c r="A9" s="114" t="s">
        <v>598</v>
      </c>
      <c r="B9" s="115">
        <v>2.9026217228464422</v>
      </c>
      <c r="C9" s="116" t="s">
        <v>485</v>
      </c>
      <c r="D9" s="117">
        <v>6.0935799782372149</v>
      </c>
      <c r="E9" s="116" t="s">
        <v>491</v>
      </c>
      <c r="F9" s="117">
        <v>8</v>
      </c>
      <c r="G9" s="118" t="s">
        <v>570</v>
      </c>
      <c r="H9" s="119">
        <v>10.126582278481013</v>
      </c>
    </row>
    <row r="10" spans="1:10">
      <c r="A10" s="108" t="s">
        <v>552</v>
      </c>
      <c r="B10" s="109">
        <v>3.151862464183381</v>
      </c>
      <c r="C10" s="110" t="s">
        <v>495</v>
      </c>
      <c r="D10" s="111">
        <v>6.272617611580217</v>
      </c>
      <c r="E10" s="110" t="s">
        <v>533</v>
      </c>
      <c r="F10" s="111">
        <v>8.0357142857142865</v>
      </c>
      <c r="G10" s="112" t="s">
        <v>599</v>
      </c>
      <c r="H10" s="113">
        <v>10.159010600706713</v>
      </c>
    </row>
    <row r="11" spans="1:10">
      <c r="A11" s="114" t="s">
        <v>486</v>
      </c>
      <c r="B11" s="115">
        <v>3.2369146005509641</v>
      </c>
      <c r="C11" s="116" t="s">
        <v>487</v>
      </c>
      <c r="D11" s="117">
        <v>6.3732928679817906</v>
      </c>
      <c r="E11" s="116" t="s">
        <v>608</v>
      </c>
      <c r="F11" s="117">
        <v>8.0572963294538944</v>
      </c>
      <c r="G11" s="118" t="s">
        <v>559</v>
      </c>
      <c r="H11" s="119">
        <v>10.209734863474477</v>
      </c>
    </row>
    <row r="12" spans="1:10">
      <c r="A12" s="108" t="s">
        <v>490</v>
      </c>
      <c r="B12" s="109">
        <v>3.3376123234916557</v>
      </c>
      <c r="C12" s="110" t="s">
        <v>509</v>
      </c>
      <c r="D12" s="111">
        <v>6.4291247095274979</v>
      </c>
      <c r="E12" s="110" t="s">
        <v>516</v>
      </c>
      <c r="F12" s="111">
        <v>8.2236842105263168</v>
      </c>
      <c r="G12" s="112" t="s">
        <v>565</v>
      </c>
      <c r="H12" s="113">
        <v>10.227272727272728</v>
      </c>
    </row>
    <row r="13" spans="1:10">
      <c r="A13" s="114" t="s">
        <v>529</v>
      </c>
      <c r="B13" s="115">
        <v>3.5344827586206899</v>
      </c>
      <c r="C13" s="116" t="s">
        <v>606</v>
      </c>
      <c r="D13" s="117">
        <v>6.4732142857142865</v>
      </c>
      <c r="E13" s="116" t="s">
        <v>497</v>
      </c>
      <c r="F13" s="117">
        <v>8.2851637764932562</v>
      </c>
      <c r="G13" s="118" t="s">
        <v>551</v>
      </c>
      <c r="H13" s="119">
        <v>10.31390134529148</v>
      </c>
    </row>
    <row r="14" spans="1:10">
      <c r="A14" s="108" t="s">
        <v>590</v>
      </c>
      <c r="B14" s="109">
        <v>3.6871508379888271</v>
      </c>
      <c r="C14" s="110" t="s">
        <v>463</v>
      </c>
      <c r="D14" s="111">
        <v>6.4973861090365945</v>
      </c>
      <c r="E14" s="110" t="s">
        <v>605</v>
      </c>
      <c r="F14" s="111">
        <v>8.3333333333333321</v>
      </c>
      <c r="G14" s="112" t="s">
        <v>527</v>
      </c>
      <c r="H14" s="113">
        <v>10.383747178329571</v>
      </c>
    </row>
    <row r="15" spans="1:10">
      <c r="A15" s="114" t="s">
        <v>562</v>
      </c>
      <c r="B15" s="115">
        <v>3.7253469685902116</v>
      </c>
      <c r="C15" s="116" t="s">
        <v>528</v>
      </c>
      <c r="D15" s="117">
        <v>6.5111758989310013</v>
      </c>
      <c r="E15" s="116" t="s">
        <v>471</v>
      </c>
      <c r="F15" s="117">
        <v>8.3607636603028315</v>
      </c>
      <c r="G15" s="118" t="s">
        <v>556</v>
      </c>
      <c r="H15" s="119">
        <v>10.436432637571158</v>
      </c>
    </row>
    <row r="16" spans="1:10">
      <c r="A16" s="108" t="s">
        <v>607</v>
      </c>
      <c r="B16" s="109">
        <v>3.829029385574354</v>
      </c>
      <c r="C16" s="110" t="s">
        <v>476</v>
      </c>
      <c r="D16" s="111">
        <v>6.5897858319604614</v>
      </c>
      <c r="E16" s="110" t="s">
        <v>512</v>
      </c>
      <c r="F16" s="111">
        <v>8.3630800611932692</v>
      </c>
      <c r="G16" s="112" t="s">
        <v>530</v>
      </c>
      <c r="H16" s="113">
        <v>10.526315789473683</v>
      </c>
    </row>
    <row r="17" spans="1:8">
      <c r="A17" s="114" t="s">
        <v>566</v>
      </c>
      <c r="B17" s="115">
        <v>4.0697674418604652</v>
      </c>
      <c r="C17" s="116" t="s">
        <v>502</v>
      </c>
      <c r="D17" s="117">
        <v>6.6022544283413849</v>
      </c>
      <c r="E17" s="116" t="s">
        <v>473</v>
      </c>
      <c r="F17" s="117">
        <v>8.4379358437935839</v>
      </c>
      <c r="G17" s="118" t="s">
        <v>555</v>
      </c>
      <c r="H17" s="119">
        <v>10.551948051948051</v>
      </c>
    </row>
    <row r="18" spans="1:8">
      <c r="A18" s="108" t="s">
        <v>470</v>
      </c>
      <c r="B18" s="109">
        <v>4.10958904109589</v>
      </c>
      <c r="C18" s="110" t="s">
        <v>489</v>
      </c>
      <c r="D18" s="111">
        <v>6.6371681415929213</v>
      </c>
      <c r="E18" s="110" t="s">
        <v>464</v>
      </c>
      <c r="F18" s="111">
        <v>8.4490740740740744</v>
      </c>
      <c r="G18" s="112" t="s">
        <v>596</v>
      </c>
      <c r="H18" s="113">
        <v>10.610687022900764</v>
      </c>
    </row>
    <row r="19" spans="1:8">
      <c r="A19" s="114" t="s">
        <v>575</v>
      </c>
      <c r="B19" s="115">
        <v>4.34412265758092</v>
      </c>
      <c r="C19" s="116" t="s">
        <v>461</v>
      </c>
      <c r="D19" s="117">
        <v>6.8066618392469218</v>
      </c>
      <c r="E19" s="116" t="s">
        <v>462</v>
      </c>
      <c r="F19" s="117">
        <v>8.4810126582278471</v>
      </c>
      <c r="G19" s="118" t="s">
        <v>543</v>
      </c>
      <c r="H19" s="119">
        <v>10.632183908045976</v>
      </c>
    </row>
    <row r="20" spans="1:8">
      <c r="A20" s="108" t="s">
        <v>594</v>
      </c>
      <c r="B20" s="109">
        <v>4.4958253050738595</v>
      </c>
      <c r="C20" s="110" t="s">
        <v>492</v>
      </c>
      <c r="D20" s="111">
        <v>6.8094873756694723</v>
      </c>
      <c r="E20" s="110" t="s">
        <v>481</v>
      </c>
      <c r="F20" s="111">
        <v>8.5029069767441854</v>
      </c>
      <c r="G20" s="112" t="s">
        <v>581</v>
      </c>
      <c r="H20" s="113">
        <v>10.746812386156648</v>
      </c>
    </row>
    <row r="21" spans="1:8">
      <c r="A21" s="108" t="s">
        <v>513</v>
      </c>
      <c r="B21" s="109">
        <v>4.5528455284552845</v>
      </c>
      <c r="C21" s="108" t="s">
        <v>593</v>
      </c>
      <c r="D21" s="111">
        <v>6.8352059925093638</v>
      </c>
      <c r="E21" s="108" t="s">
        <v>546</v>
      </c>
      <c r="F21" s="111">
        <v>8.5195530726256976</v>
      </c>
      <c r="G21" s="112" t="s">
        <v>597</v>
      </c>
      <c r="H21" s="113">
        <v>10.767468499427263</v>
      </c>
    </row>
    <row r="22" spans="1:8">
      <c r="A22" s="114" t="s">
        <v>235</v>
      </c>
      <c r="B22" s="115">
        <v>4.5755826384434473</v>
      </c>
      <c r="C22" s="114" t="s">
        <v>563</v>
      </c>
      <c r="D22" s="117">
        <v>6.8585425597060627</v>
      </c>
      <c r="E22" s="114" t="s">
        <v>507</v>
      </c>
      <c r="F22" s="117">
        <v>8.5774058577405867</v>
      </c>
      <c r="G22" s="118" t="s">
        <v>241</v>
      </c>
      <c r="H22" s="119">
        <v>10.828772478498827</v>
      </c>
    </row>
    <row r="23" spans="1:8">
      <c r="A23" s="108" t="s">
        <v>538</v>
      </c>
      <c r="B23" s="109">
        <v>4.5819014891179837</v>
      </c>
      <c r="C23" s="108" t="s">
        <v>536</v>
      </c>
      <c r="D23" s="111">
        <v>6.9348127600554781</v>
      </c>
      <c r="E23" s="108" t="s">
        <v>547</v>
      </c>
      <c r="F23" s="111">
        <v>8.6383601756954622</v>
      </c>
      <c r="G23" s="112" t="s">
        <v>475</v>
      </c>
      <c r="H23" s="113">
        <v>10.901001112347053</v>
      </c>
    </row>
    <row r="24" spans="1:8">
      <c r="A24" s="114" t="s">
        <v>604</v>
      </c>
      <c r="B24" s="115">
        <v>4.6226415094339623</v>
      </c>
      <c r="C24" s="114" t="s">
        <v>482</v>
      </c>
      <c r="D24" s="117">
        <v>6.9397993311036785</v>
      </c>
      <c r="E24" s="114" t="s">
        <v>534</v>
      </c>
      <c r="F24" s="117">
        <v>8.7519025875190248</v>
      </c>
      <c r="G24" s="118" t="s">
        <v>521</v>
      </c>
      <c r="H24" s="119">
        <v>10.915818686401479</v>
      </c>
    </row>
    <row r="25" spans="1:8">
      <c r="A25" s="108" t="s">
        <v>553</v>
      </c>
      <c r="B25" s="109">
        <v>4.980842911877394</v>
      </c>
      <c r="C25" s="108" t="s">
        <v>577</v>
      </c>
      <c r="D25" s="111">
        <v>6.9767441860465116</v>
      </c>
      <c r="E25" s="108" t="s">
        <v>503</v>
      </c>
      <c r="F25" s="111">
        <v>8.8353413654618471</v>
      </c>
      <c r="G25" s="112" t="s">
        <v>580</v>
      </c>
      <c r="H25" s="113">
        <v>11.358811040339702</v>
      </c>
    </row>
    <row r="26" spans="1:8">
      <c r="A26" s="114" t="s">
        <v>564</v>
      </c>
      <c r="B26" s="115">
        <v>4.9828178694158076</v>
      </c>
      <c r="C26" s="114" t="s">
        <v>526</v>
      </c>
      <c r="D26" s="117">
        <v>7.001448575567359</v>
      </c>
      <c r="E26" s="114" t="s">
        <v>520</v>
      </c>
      <c r="F26" s="117">
        <v>8.9272858171346297</v>
      </c>
      <c r="G26" s="118" t="s">
        <v>554</v>
      </c>
      <c r="H26" s="119">
        <v>11.428571428571429</v>
      </c>
    </row>
    <row r="27" spans="1:8">
      <c r="A27" s="108" t="s">
        <v>484</v>
      </c>
      <c r="B27" s="109">
        <v>4.9908703590992083</v>
      </c>
      <c r="C27" s="108" t="s">
        <v>540</v>
      </c>
      <c r="D27" s="111">
        <v>7.0596298834818372</v>
      </c>
      <c r="E27" s="108" t="s">
        <v>465</v>
      </c>
      <c r="F27" s="111">
        <v>9.148397976391232</v>
      </c>
      <c r="G27" s="112" t="s">
        <v>567</v>
      </c>
      <c r="H27" s="113">
        <v>11.498708010335918</v>
      </c>
    </row>
    <row r="28" spans="1:8">
      <c r="A28" s="114" t="s">
        <v>558</v>
      </c>
      <c r="B28" s="115">
        <v>5.0228310502283104</v>
      </c>
      <c r="C28" s="114" t="s">
        <v>460</v>
      </c>
      <c r="D28" s="117">
        <v>7.0839064649243468</v>
      </c>
      <c r="E28" s="114" t="s">
        <v>545</v>
      </c>
      <c r="F28" s="117">
        <v>9.1766723842195539</v>
      </c>
      <c r="G28" s="118" t="s">
        <v>515</v>
      </c>
      <c r="H28" s="119">
        <v>11.538461538461538</v>
      </c>
    </row>
    <row r="29" spans="1:8">
      <c r="A29" s="108" t="s">
        <v>532</v>
      </c>
      <c r="B29" s="109">
        <v>5.1792828685258963</v>
      </c>
      <c r="C29" s="108" t="s">
        <v>542</v>
      </c>
      <c r="D29" s="111">
        <v>7.0840197693574956</v>
      </c>
      <c r="E29" s="108" t="s">
        <v>600</v>
      </c>
      <c r="F29" s="111">
        <v>9.1977309562398712</v>
      </c>
      <c r="G29" s="112" t="s">
        <v>571</v>
      </c>
      <c r="H29" s="113">
        <v>11.825192802056556</v>
      </c>
    </row>
    <row r="30" spans="1:8">
      <c r="A30" s="114" t="s">
        <v>493</v>
      </c>
      <c r="B30" s="115">
        <v>5.2192066805845512</v>
      </c>
      <c r="C30" s="114" t="s">
        <v>508</v>
      </c>
      <c r="D30" s="117">
        <v>7.1026722925457104</v>
      </c>
      <c r="E30" s="114" t="s">
        <v>572</v>
      </c>
      <c r="F30" s="117">
        <v>9.3772893772893777</v>
      </c>
      <c r="G30" s="118" t="s">
        <v>511</v>
      </c>
      <c r="H30" s="119">
        <v>11.967921036397286</v>
      </c>
    </row>
    <row r="31" spans="1:8">
      <c r="A31" s="108" t="s">
        <v>483</v>
      </c>
      <c r="B31" s="109">
        <v>5.2445789208270295</v>
      </c>
      <c r="C31" s="108" t="s">
        <v>523</v>
      </c>
      <c r="D31" s="111">
        <v>7.1074380165289259</v>
      </c>
      <c r="E31" s="108" t="s">
        <v>589</v>
      </c>
      <c r="F31" s="111">
        <v>9.3835616438356162</v>
      </c>
      <c r="G31" s="112" t="s">
        <v>531</v>
      </c>
      <c r="H31" s="113">
        <v>12.525667351129362</v>
      </c>
    </row>
    <row r="32" spans="1:8">
      <c r="A32" s="114" t="s">
        <v>517</v>
      </c>
      <c r="B32" s="115">
        <v>5.297157622739018</v>
      </c>
      <c r="C32" s="114" t="s">
        <v>480</v>
      </c>
      <c r="D32" s="117">
        <v>7.1255060728744937</v>
      </c>
      <c r="E32" s="114" t="s">
        <v>231</v>
      </c>
      <c r="F32" s="117">
        <v>9.465293922284955</v>
      </c>
      <c r="G32" s="118" t="s">
        <v>472</v>
      </c>
      <c r="H32" s="119">
        <v>12.572254335260116</v>
      </c>
    </row>
    <row r="33" spans="1:10">
      <c r="A33" s="108" t="s">
        <v>560</v>
      </c>
      <c r="B33" s="109">
        <v>5.3908355795148255</v>
      </c>
      <c r="C33" s="108" t="s">
        <v>550</v>
      </c>
      <c r="D33" s="111">
        <v>7.1340713407134073</v>
      </c>
      <c r="E33" s="108" t="s">
        <v>537</v>
      </c>
      <c r="F33" s="111">
        <v>9.492089925062448</v>
      </c>
      <c r="G33" s="112" t="s">
        <v>548</v>
      </c>
      <c r="H33" s="113">
        <v>13.317191283292978</v>
      </c>
    </row>
    <row r="34" spans="1:10">
      <c r="A34" s="114" t="s">
        <v>561</v>
      </c>
      <c r="B34" s="115">
        <v>5.4232804232804233</v>
      </c>
      <c r="C34" s="114" t="s">
        <v>510</v>
      </c>
      <c r="D34" s="117">
        <v>7.1346375143843499</v>
      </c>
      <c r="E34" s="114" t="s">
        <v>505</v>
      </c>
      <c r="F34" s="117">
        <v>9.5183486238532105</v>
      </c>
      <c r="G34" s="118" t="s">
        <v>535</v>
      </c>
      <c r="H34" s="119">
        <v>13.317572892040976</v>
      </c>
    </row>
    <row r="35" spans="1:10">
      <c r="A35" s="108" t="s">
        <v>569</v>
      </c>
      <c r="B35" s="109">
        <v>5.5757575757575752</v>
      </c>
      <c r="C35" s="108" t="s">
        <v>541</v>
      </c>
      <c r="D35" s="111">
        <v>7.1472205253512531</v>
      </c>
      <c r="E35" s="108" t="s">
        <v>588</v>
      </c>
      <c r="F35" s="111">
        <v>9.5354523227383865</v>
      </c>
      <c r="G35" s="112" t="s">
        <v>514</v>
      </c>
      <c r="H35" s="113">
        <v>13.665743305632502</v>
      </c>
    </row>
    <row r="36" spans="1:10">
      <c r="A36" s="114" t="s">
        <v>499</v>
      </c>
      <c r="B36" s="115">
        <v>5.5863110216406646</v>
      </c>
      <c r="C36" s="114" t="s">
        <v>585</v>
      </c>
      <c r="D36" s="117">
        <v>7.1751412429378529</v>
      </c>
      <c r="E36" s="114" t="s">
        <v>498</v>
      </c>
      <c r="F36" s="117">
        <v>9.6018735362997649</v>
      </c>
      <c r="G36" s="118" t="s">
        <v>539</v>
      </c>
      <c r="H36" s="119">
        <v>13.968547641073082</v>
      </c>
    </row>
    <row r="37" spans="1:10">
      <c r="A37" s="108" t="s">
        <v>519</v>
      </c>
      <c r="B37" s="109">
        <v>5.6756756756756763</v>
      </c>
      <c r="C37" s="108" t="s">
        <v>574</v>
      </c>
      <c r="D37" s="111">
        <v>7.482394366197183</v>
      </c>
      <c r="E37" s="108" t="s">
        <v>544</v>
      </c>
      <c r="F37" s="111">
        <v>9.6137339055793998</v>
      </c>
      <c r="G37" s="112" t="s">
        <v>601</v>
      </c>
      <c r="H37" s="113">
        <v>14.480198019801978</v>
      </c>
    </row>
    <row r="38" spans="1:10">
      <c r="A38" s="108" t="s">
        <v>557</v>
      </c>
      <c r="B38" s="109">
        <v>5.6768558951965069</v>
      </c>
      <c r="C38" s="108" t="s">
        <v>568</v>
      </c>
      <c r="D38" s="111">
        <v>7.4829931972789119</v>
      </c>
      <c r="E38" s="108" t="s">
        <v>506</v>
      </c>
      <c r="F38" s="111">
        <v>9.6296296296296298</v>
      </c>
      <c r="G38" s="112" t="s">
        <v>504</v>
      </c>
      <c r="H38" s="113">
        <v>15.789473684210526</v>
      </c>
    </row>
    <row r="39" spans="1:10">
      <c r="A39" s="114" t="s">
        <v>524</v>
      </c>
      <c r="B39" s="115">
        <v>5.7492931196983976</v>
      </c>
      <c r="C39" s="114" t="s">
        <v>584</v>
      </c>
      <c r="D39" s="117">
        <v>7.613741875580315</v>
      </c>
      <c r="E39" s="114" t="s">
        <v>500</v>
      </c>
      <c r="F39" s="117">
        <v>9.6491228070175428</v>
      </c>
      <c r="G39" s="118" t="s">
        <v>469</v>
      </c>
      <c r="H39" s="119">
        <v>16.14802354920101</v>
      </c>
    </row>
    <row r="40" spans="1:10">
      <c r="A40" s="108" t="s">
        <v>586</v>
      </c>
      <c r="B40" s="109">
        <v>5.7558945908460473</v>
      </c>
      <c r="C40" s="108" t="s">
        <v>479</v>
      </c>
      <c r="D40" s="111">
        <v>7.6843198338525447</v>
      </c>
      <c r="E40" s="108" t="s">
        <v>573</v>
      </c>
      <c r="F40" s="111">
        <v>9.7142857142857135</v>
      </c>
      <c r="G40" s="112" t="s">
        <v>501</v>
      </c>
      <c r="H40" s="113">
        <v>16.479400749063668</v>
      </c>
    </row>
    <row r="41" spans="1:10">
      <c r="A41" s="114" t="s">
        <v>603</v>
      </c>
      <c r="B41" s="115">
        <v>5.765845070422535</v>
      </c>
      <c r="C41" s="114" t="s">
        <v>466</v>
      </c>
      <c r="D41" s="117">
        <v>7.7025232403718462</v>
      </c>
      <c r="E41" s="114" t="s">
        <v>494</v>
      </c>
      <c r="F41" s="117">
        <v>9.7560975609756095</v>
      </c>
      <c r="G41" s="118"/>
      <c r="H41" s="119"/>
    </row>
    <row r="42" spans="1:10">
      <c r="A42" s="108" t="s">
        <v>582</v>
      </c>
      <c r="B42" s="109">
        <v>5.7740585774058575</v>
      </c>
      <c r="C42" s="108" t="s">
        <v>496</v>
      </c>
      <c r="D42" s="111">
        <v>7.7338129496402885</v>
      </c>
      <c r="E42" s="108" t="s">
        <v>591</v>
      </c>
      <c r="F42" s="111">
        <v>9.892262487757101</v>
      </c>
      <c r="G42" s="112"/>
      <c r="H42" s="113"/>
    </row>
    <row r="44" spans="1:10" s="484" customFormat="1" ht="15" customHeight="1">
      <c r="A44" s="1288" t="s">
        <v>627</v>
      </c>
      <c r="B44" s="1288"/>
      <c r="C44" s="1288"/>
      <c r="D44" s="1288"/>
      <c r="E44" s="1288"/>
      <c r="F44" s="1288"/>
      <c r="G44" s="1288"/>
      <c r="H44" s="1288"/>
      <c r="J44" s="374"/>
    </row>
    <row r="45" spans="1:10" s="484" customFormat="1" ht="25.15" customHeight="1">
      <c r="A45" s="1287" t="s">
        <v>621</v>
      </c>
      <c r="B45" s="1287"/>
      <c r="C45" s="1287"/>
      <c r="D45" s="1287"/>
      <c r="E45" s="1287"/>
      <c r="F45" s="1287"/>
      <c r="G45" s="1287"/>
      <c r="H45" s="1287"/>
      <c r="J45" s="374"/>
    </row>
  </sheetData>
  <sheetProtection algorithmName="SHA-512" hashValue="FN/n6AJq52g8t556VoshABGtMMnTicGGIh0wJreRQTtw8kUifnTsyx5/+yIKcLg7Imx1MHf5/mVDpmDBtgODMQ==" saltValue="7yJ/kl4ZAoPxW/DVS3GrTw==" spinCount="100000" sheet="1" objects="1" scenarios="1"/>
  <mergeCells count="7">
    <mergeCell ref="A1:H1"/>
    <mergeCell ref="A45:H45"/>
    <mergeCell ref="A2:A3"/>
    <mergeCell ref="C2:C3"/>
    <mergeCell ref="E2:E3"/>
    <mergeCell ref="G2:G3"/>
    <mergeCell ref="A44:H44"/>
  </mergeCells>
  <hyperlinks>
    <hyperlink ref="J1" location="Inhalt!A1" display="Zurück zum Inhaltsverzeichnis"/>
  </hyperlinks>
  <printOptions gridLines="1" gridLinesSet="0"/>
  <pageMargins left="0.78740157500000008" right="0.78740157500000008" top="0.98425196899999989" bottom="0.98425196899999989" header="0.5" footer="0.5"/>
  <pageSetup paperSize="9" orientation="portrait"/>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1"/>
  <dimension ref="A1:Q76"/>
  <sheetViews>
    <sheetView zoomScaleNormal="100" workbookViewId="0">
      <selection sqref="A1:J1"/>
    </sheetView>
  </sheetViews>
  <sheetFormatPr baseColWidth="10" defaultColWidth="11.109375" defaultRowHeight="9"/>
  <cols>
    <col min="1" max="1" width="5.77734375" style="408" customWidth="1"/>
    <col min="2" max="2" width="17.6640625" style="408" customWidth="1"/>
    <col min="3" max="3" width="8.44140625" style="408" customWidth="1"/>
    <col min="4" max="15" width="9.88671875" style="408" customWidth="1"/>
    <col min="16" max="16" width="2.77734375" style="408" customWidth="1"/>
    <col min="17" max="17" width="17.21875" style="160" bestFit="1" customWidth="1"/>
    <col min="18" max="16384" width="11.109375" style="408"/>
  </cols>
  <sheetData>
    <row r="1" spans="1:17" s="267" customFormat="1" ht="32.25" customHeight="1">
      <c r="A1" s="1275" t="s">
        <v>1071</v>
      </c>
      <c r="B1" s="1275"/>
      <c r="C1" s="1275"/>
      <c r="D1" s="1275"/>
      <c r="E1" s="1275"/>
      <c r="F1" s="1275"/>
      <c r="G1" s="1275"/>
      <c r="H1" s="1275"/>
      <c r="I1" s="1275"/>
      <c r="J1" s="1275"/>
      <c r="K1" s="1275"/>
      <c r="L1" s="1275"/>
      <c r="M1" s="1275"/>
      <c r="N1" s="1275"/>
      <c r="O1" s="1275"/>
      <c r="Q1" s="283" t="s">
        <v>919</v>
      </c>
    </row>
    <row r="2" spans="1:17" ht="15.75" customHeight="1">
      <c r="A2" s="1297" t="s">
        <v>0</v>
      </c>
      <c r="B2" s="1267" t="s">
        <v>628</v>
      </c>
      <c r="C2" s="1267" t="s">
        <v>43</v>
      </c>
      <c r="D2" s="1294" t="s">
        <v>2</v>
      </c>
      <c r="E2" s="1295"/>
      <c r="F2" s="1295"/>
      <c r="G2" s="1295"/>
      <c r="H2" s="1295"/>
      <c r="I2" s="1295"/>
      <c r="J2" s="1295"/>
      <c r="K2" s="1295"/>
      <c r="L2" s="1295"/>
      <c r="M2" s="1295"/>
      <c r="N2" s="1295"/>
      <c r="O2" s="1295"/>
    </row>
    <row r="3" spans="1:17" ht="31.9" customHeight="1">
      <c r="A3" s="1298"/>
      <c r="B3" s="1300"/>
      <c r="C3" s="1268"/>
      <c r="D3" s="107" t="s">
        <v>629</v>
      </c>
      <c r="E3" s="107" t="s">
        <v>630</v>
      </c>
      <c r="F3" s="107" t="s">
        <v>610</v>
      </c>
      <c r="G3" s="107" t="s">
        <v>631</v>
      </c>
      <c r="H3" s="107" t="s">
        <v>401</v>
      </c>
      <c r="I3" s="107" t="s">
        <v>632</v>
      </c>
      <c r="J3" s="107" t="s">
        <v>633</v>
      </c>
      <c r="K3" s="107" t="s">
        <v>404</v>
      </c>
      <c r="L3" s="107" t="s">
        <v>614</v>
      </c>
      <c r="M3" s="107" t="s">
        <v>634</v>
      </c>
      <c r="N3" s="107" t="s">
        <v>635</v>
      </c>
      <c r="O3" s="341" t="s">
        <v>636</v>
      </c>
    </row>
    <row r="4" spans="1:17" ht="11.45" customHeight="1">
      <c r="A4" s="1299"/>
      <c r="B4" s="1268"/>
      <c r="C4" s="1294" t="s">
        <v>21</v>
      </c>
      <c r="D4" s="1295"/>
      <c r="E4" s="1295"/>
      <c r="F4" s="1295"/>
      <c r="G4" s="1295"/>
      <c r="H4" s="1295"/>
      <c r="I4" s="1295"/>
      <c r="J4" s="1295"/>
      <c r="K4" s="1295"/>
      <c r="L4" s="1295"/>
      <c r="M4" s="1295"/>
      <c r="N4" s="1295"/>
      <c r="O4" s="1295"/>
    </row>
    <row r="5" spans="1:17">
      <c r="A5" s="1289" t="s">
        <v>4</v>
      </c>
      <c r="B5" s="123" t="s">
        <v>637</v>
      </c>
      <c r="C5" s="804">
        <v>9.813957515291337</v>
      </c>
      <c r="D5" s="804">
        <v>11.300354589315816</v>
      </c>
      <c r="E5" s="804">
        <v>7.9223580158159601</v>
      </c>
      <c r="F5" s="805">
        <v>22.779009608277899</v>
      </c>
      <c r="G5" s="804">
        <v>22.588235294117649</v>
      </c>
      <c r="H5" s="805">
        <v>8.5103084793055341</v>
      </c>
      <c r="I5" s="804">
        <v>9.6235294117647054</v>
      </c>
      <c r="J5" s="804">
        <v>6.763814016172506</v>
      </c>
      <c r="K5" s="804">
        <v>6.4971751412429377</v>
      </c>
      <c r="L5" s="804">
        <v>7.943582214765101</v>
      </c>
      <c r="M5" s="805">
        <v>27.702702702702702</v>
      </c>
      <c r="N5" s="804">
        <v>7.7702702702702702</v>
      </c>
      <c r="O5" s="805">
        <v>16.920004890174827</v>
      </c>
      <c r="P5" s="416"/>
    </row>
    <row r="6" spans="1:17">
      <c r="A6" s="1290"/>
      <c r="B6" s="123" t="s">
        <v>638</v>
      </c>
      <c r="C6" s="804">
        <v>12.908572271676585</v>
      </c>
      <c r="D6" s="804">
        <v>8.2601899723457972</v>
      </c>
      <c r="E6" s="804">
        <v>9.0082409775504395</v>
      </c>
      <c r="F6" s="805">
        <v>8.8640725876810329</v>
      </c>
      <c r="G6" s="804">
        <v>6.4189189189189184</v>
      </c>
      <c r="H6" s="805">
        <v>16.293250141803746</v>
      </c>
      <c r="I6" s="804">
        <v>13.511991892804865</v>
      </c>
      <c r="J6" s="804">
        <v>13.366724056972924</v>
      </c>
      <c r="K6" s="804">
        <v>11.229887590919109</v>
      </c>
      <c r="L6" s="804">
        <v>9.5978579887750364</v>
      </c>
      <c r="M6" s="805">
        <v>8.0229226361031518</v>
      </c>
      <c r="N6" s="804">
        <v>19.596258000984736</v>
      </c>
      <c r="O6" s="805">
        <v>17.42546986390149</v>
      </c>
      <c r="P6" s="416"/>
    </row>
    <row r="7" spans="1:17">
      <c r="A7" s="1291" t="s">
        <v>5</v>
      </c>
      <c r="B7" s="124" t="s">
        <v>637</v>
      </c>
      <c r="C7" s="806">
        <v>10.649202733485193</v>
      </c>
      <c r="D7" s="807">
        <v>12.651958577217471</v>
      </c>
      <c r="E7" s="806">
        <v>6.5801668211306774</v>
      </c>
      <c r="F7" s="807">
        <v>29.253112033195023</v>
      </c>
      <c r="G7" s="806">
        <v>28.746928746928745</v>
      </c>
      <c r="H7" s="807">
        <v>8.553326293558607</v>
      </c>
      <c r="I7" s="806">
        <v>8.4568439407149079</v>
      </c>
      <c r="J7" s="806">
        <v>9.1834774255523541</v>
      </c>
      <c r="K7" s="806">
        <v>4.6867749419953597</v>
      </c>
      <c r="L7" s="806">
        <v>6.7769130998702982</v>
      </c>
      <c r="M7" s="807">
        <v>31.428571428571427</v>
      </c>
      <c r="N7" s="806">
        <v>11</v>
      </c>
      <c r="O7" s="807">
        <v>22.235363690124188</v>
      </c>
      <c r="P7" s="416"/>
    </row>
    <row r="8" spans="1:17">
      <c r="A8" s="1292"/>
      <c r="B8" s="125" t="s">
        <v>638</v>
      </c>
      <c r="C8" s="806">
        <v>10.934506492584971</v>
      </c>
      <c r="D8" s="806">
        <v>6.0957910014513788</v>
      </c>
      <c r="E8" s="806">
        <v>7.3137074517019309</v>
      </c>
      <c r="F8" s="807">
        <v>7.2108843537414966</v>
      </c>
      <c r="G8" s="806">
        <v>5.8441558441558437</v>
      </c>
      <c r="H8" s="807">
        <v>13.052208835341366</v>
      </c>
      <c r="I8" s="806">
        <v>11.76470588235294</v>
      </c>
      <c r="J8" s="806">
        <v>11.129911637525851</v>
      </c>
      <c r="K8" s="806">
        <v>10.574412532637076</v>
      </c>
      <c r="L8" s="806">
        <v>9.5283620140216705</v>
      </c>
      <c r="M8" s="807">
        <v>4</v>
      </c>
      <c r="N8" s="806">
        <v>25.796377264209873</v>
      </c>
      <c r="O8" s="807">
        <v>14.721141374837874</v>
      </c>
      <c r="P8" s="416"/>
    </row>
    <row r="9" spans="1:17">
      <c r="A9" s="1289" t="s">
        <v>6</v>
      </c>
      <c r="B9" s="126" t="s">
        <v>637</v>
      </c>
      <c r="C9" s="804">
        <v>14.539397684227492</v>
      </c>
      <c r="D9" s="804">
        <v>22.091917591125199</v>
      </c>
      <c r="E9" s="804">
        <v>13.088642659279778</v>
      </c>
      <c r="F9" s="805">
        <v>31.864406779661014</v>
      </c>
      <c r="G9" s="804">
        <v>31.602708803611741</v>
      </c>
      <c r="H9" s="804">
        <v>12.837345003646975</v>
      </c>
      <c r="I9" s="804">
        <v>14.929785661492978</v>
      </c>
      <c r="J9" s="804">
        <v>7.35024689947877</v>
      </c>
      <c r="K9" s="804">
        <v>9.8892707140129819</v>
      </c>
      <c r="L9" s="804">
        <v>12.029646522234891</v>
      </c>
      <c r="M9" s="805">
        <v>37.037037037037038</v>
      </c>
      <c r="N9" s="804">
        <v>16.312056737588655</v>
      </c>
      <c r="O9" s="805">
        <v>22.458429804251736</v>
      </c>
      <c r="P9" s="416"/>
    </row>
    <row r="10" spans="1:17">
      <c r="A10" s="1290"/>
      <c r="B10" s="126" t="s">
        <v>638</v>
      </c>
      <c r="C10" s="804">
        <v>6.3859215443924544</v>
      </c>
      <c r="D10" s="804">
        <v>3.6139845489066387</v>
      </c>
      <c r="E10" s="804">
        <v>5.0321604237608781</v>
      </c>
      <c r="F10" s="805">
        <v>3.2723772858517806</v>
      </c>
      <c r="G10" s="804">
        <v>3.3013844515441959</v>
      </c>
      <c r="H10" s="805">
        <v>9.1945288753799392</v>
      </c>
      <c r="I10" s="804">
        <v>7.624398073836276</v>
      </c>
      <c r="J10" s="804">
        <v>12.803189276398836</v>
      </c>
      <c r="K10" s="804">
        <v>5.6366180291824906</v>
      </c>
      <c r="L10" s="804">
        <v>4.5459137286594604</v>
      </c>
      <c r="M10" s="805">
        <v>5.5555555555555554</v>
      </c>
      <c r="N10" s="804">
        <v>10.606060606060606</v>
      </c>
      <c r="O10" s="805">
        <v>8.5402184707050655</v>
      </c>
      <c r="P10" s="416"/>
    </row>
    <row r="11" spans="1:17">
      <c r="A11" s="1291" t="s">
        <v>7</v>
      </c>
      <c r="B11" s="124" t="s">
        <v>637</v>
      </c>
      <c r="C11" s="806">
        <v>9.4818997010959816</v>
      </c>
      <c r="D11" s="806">
        <v>9.6958174904942958</v>
      </c>
      <c r="E11" s="806">
        <v>9.4488188976377945</v>
      </c>
      <c r="F11" s="807">
        <v>9.9601593625498008</v>
      </c>
      <c r="G11" s="806">
        <v>7.5794621026894866</v>
      </c>
      <c r="H11" s="807">
        <v>5.8823529411764701</v>
      </c>
      <c r="I11" s="806">
        <v>12.903225806451612</v>
      </c>
      <c r="J11" s="806">
        <v>7.6635514018691593</v>
      </c>
      <c r="K11" s="806">
        <v>9.2391304347826075</v>
      </c>
      <c r="L11" s="806">
        <v>9.183673469387756</v>
      </c>
      <c r="M11" s="807">
        <v>47.945205479452049</v>
      </c>
      <c r="N11" s="806">
        <v>3.007518796992481</v>
      </c>
      <c r="O11" s="807">
        <v>13.168187744458931</v>
      </c>
      <c r="P11" s="416"/>
    </row>
    <row r="12" spans="1:17">
      <c r="A12" s="1292"/>
      <c r="B12" s="124" t="s">
        <v>638</v>
      </c>
      <c r="C12" s="806">
        <v>22.039473684210524</v>
      </c>
      <c r="D12" s="806">
        <v>12.844036697247708</v>
      </c>
      <c r="E12" s="806">
        <v>18.439716312056735</v>
      </c>
      <c r="F12" s="807">
        <v>11.372549019607844</v>
      </c>
      <c r="G12" s="806">
        <v>9.1566265060240966</v>
      </c>
      <c r="H12" s="807">
        <v>32.567049808429118</v>
      </c>
      <c r="I12" s="806">
        <v>29.6875</v>
      </c>
      <c r="J12" s="806">
        <v>12.800616040753464</v>
      </c>
      <c r="K12" s="806">
        <v>27.861771058315334</v>
      </c>
      <c r="L12" s="806">
        <v>18.259844970236291</v>
      </c>
      <c r="M12" s="807">
        <v>11.627906976744185</v>
      </c>
      <c r="N12" s="806">
        <v>25.796377264209873</v>
      </c>
      <c r="O12" s="807">
        <v>26.732673267326735</v>
      </c>
      <c r="P12" s="416"/>
    </row>
    <row r="13" spans="1:17">
      <c r="A13" s="1289" t="s">
        <v>8</v>
      </c>
      <c r="B13" s="126" t="s">
        <v>637</v>
      </c>
      <c r="C13" s="804">
        <v>14.844868735083534</v>
      </c>
      <c r="D13" s="804">
        <v>18.854415274463008</v>
      </c>
      <c r="E13" s="804">
        <v>11.301369863013697</v>
      </c>
      <c r="F13" s="805">
        <v>21.714285714285715</v>
      </c>
      <c r="G13" s="804">
        <v>33.333333333333329</v>
      </c>
      <c r="H13" s="805">
        <v>4.5454545454545459</v>
      </c>
      <c r="I13" s="804">
        <v>18.143459915611814</v>
      </c>
      <c r="J13" s="804">
        <v>7.59493670886076</v>
      </c>
      <c r="K13" s="804">
        <v>11.584327086882453</v>
      </c>
      <c r="L13" s="804">
        <v>4.7619047619047619</v>
      </c>
      <c r="M13" s="805">
        <v>18.48101265822784</v>
      </c>
      <c r="N13" s="804">
        <v>5.2631578947368416</v>
      </c>
      <c r="O13" s="805">
        <v>14.255765199161424</v>
      </c>
      <c r="P13" s="416"/>
    </row>
    <row r="14" spans="1:17">
      <c r="A14" s="1290"/>
      <c r="B14" s="126" t="s">
        <v>638</v>
      </c>
      <c r="C14" s="804">
        <v>15.450236966824646</v>
      </c>
      <c r="D14" s="804">
        <v>5.8171745152354575</v>
      </c>
      <c r="E14" s="804">
        <v>10.763888888888889</v>
      </c>
      <c r="F14" s="805">
        <v>9.2715231788079464</v>
      </c>
      <c r="G14" s="804">
        <v>7.6388888888888893</v>
      </c>
      <c r="H14" s="805">
        <v>31.147540983606557</v>
      </c>
      <c r="I14" s="804">
        <v>14.537444933920703</v>
      </c>
      <c r="J14" s="804">
        <v>7.0721893572993091</v>
      </c>
      <c r="K14" s="804">
        <v>9.0750436300174506</v>
      </c>
      <c r="L14" s="804">
        <v>16.575784387123115</v>
      </c>
      <c r="M14" s="805">
        <v>10</v>
      </c>
      <c r="N14" s="804">
        <v>25.79637726420987</v>
      </c>
      <c r="O14" s="805">
        <v>20.2729044834308</v>
      </c>
      <c r="P14" s="416"/>
    </row>
    <row r="15" spans="1:17">
      <c r="A15" s="1291" t="s">
        <v>9</v>
      </c>
      <c r="B15" s="124" t="s">
        <v>637</v>
      </c>
      <c r="C15" s="806">
        <v>5.6977305649444716</v>
      </c>
      <c r="D15" s="806">
        <v>0.82135523613963046</v>
      </c>
      <c r="E15" s="806">
        <v>9.3959731543624159</v>
      </c>
      <c r="F15" s="807">
        <v>13.20754716981132</v>
      </c>
      <c r="G15" s="806">
        <v>7.2289156626506017</v>
      </c>
      <c r="H15" s="807">
        <v>3.125</v>
      </c>
      <c r="I15" s="806">
        <v>6.8181818181818175</v>
      </c>
      <c r="J15" s="806">
        <v>0.86206896551724133</v>
      </c>
      <c r="K15" s="806">
        <v>5.0925925925925926</v>
      </c>
      <c r="L15" s="806">
        <v>3.9007092198581561</v>
      </c>
      <c r="M15" s="807">
        <v>0</v>
      </c>
      <c r="N15" s="806">
        <v>25</v>
      </c>
      <c r="O15" s="807">
        <v>10.697674418604651</v>
      </c>
      <c r="P15" s="416"/>
    </row>
    <row r="16" spans="1:17">
      <c r="A16" s="1292"/>
      <c r="B16" s="124" t="s">
        <v>638</v>
      </c>
      <c r="C16" s="806">
        <v>13.238560639715683</v>
      </c>
      <c r="D16" s="806">
        <v>5.8479532163742682</v>
      </c>
      <c r="E16" s="806">
        <v>8.7837837837837842</v>
      </c>
      <c r="F16" s="807">
        <v>2.1276595744680851</v>
      </c>
      <c r="G16" s="806">
        <v>5.3333333333333339</v>
      </c>
      <c r="H16" s="807">
        <v>6.0606060606060606</v>
      </c>
      <c r="I16" s="806">
        <v>8.8888888888888893</v>
      </c>
      <c r="J16" s="806">
        <v>12.800616040753471</v>
      </c>
      <c r="K16" s="806">
        <v>10.087719298245613</v>
      </c>
      <c r="L16" s="806">
        <v>10.815435230742874</v>
      </c>
      <c r="M16" s="807">
        <v>40</v>
      </c>
      <c r="N16" s="806">
        <v>25</v>
      </c>
      <c r="O16" s="807">
        <v>14.666666666666666</v>
      </c>
      <c r="P16" s="416"/>
    </row>
    <row r="17" spans="1:16">
      <c r="A17" s="1289" t="s">
        <v>10</v>
      </c>
      <c r="B17" s="126" t="s">
        <v>637</v>
      </c>
      <c r="C17" s="804">
        <v>4.5755826384434473</v>
      </c>
      <c r="D17" s="804">
        <v>3.0497592295345104</v>
      </c>
      <c r="E17" s="804">
        <v>9.5070422535211261</v>
      </c>
      <c r="F17" s="805">
        <v>3.9370078740157481</v>
      </c>
      <c r="G17" s="804">
        <v>5.1724137931034484</v>
      </c>
      <c r="H17" s="805">
        <v>7.5313807531380759</v>
      </c>
      <c r="I17" s="804">
        <v>8.695652173913043</v>
      </c>
      <c r="J17" s="804">
        <v>0.74074074074074081</v>
      </c>
      <c r="K17" s="804">
        <v>2.4657534246575343</v>
      </c>
      <c r="L17" s="804">
        <v>4.4829342842587874</v>
      </c>
      <c r="M17" s="805">
        <v>18.481012658227854</v>
      </c>
      <c r="N17" s="804">
        <v>2.9411764705882351</v>
      </c>
      <c r="O17" s="805">
        <v>5.2532833020637906</v>
      </c>
      <c r="P17" s="416"/>
    </row>
    <row r="18" spans="1:16">
      <c r="A18" s="1290"/>
      <c r="B18" s="126" t="s">
        <v>638</v>
      </c>
      <c r="C18" s="804">
        <v>14.452750622963389</v>
      </c>
      <c r="D18" s="804">
        <v>7.5153374233128831</v>
      </c>
      <c r="E18" s="804">
        <v>11.724137931034482</v>
      </c>
      <c r="F18" s="805">
        <v>6.6326530612244898</v>
      </c>
      <c r="G18" s="804">
        <v>6.3829787234042552</v>
      </c>
      <c r="H18" s="805">
        <v>12.068965517241379</v>
      </c>
      <c r="I18" s="804">
        <v>13.81668946648427</v>
      </c>
      <c r="J18" s="804">
        <v>12.608695652173912</v>
      </c>
      <c r="K18" s="804">
        <v>18.223583460949463</v>
      </c>
      <c r="L18" s="804">
        <v>13.067385564250516</v>
      </c>
      <c r="M18" s="805">
        <v>9.5238095238095237</v>
      </c>
      <c r="N18" s="804">
        <v>11.409395973154362</v>
      </c>
      <c r="O18" s="805">
        <v>21.461897356143076</v>
      </c>
      <c r="P18" s="416"/>
    </row>
    <row r="19" spans="1:16">
      <c r="A19" s="1291" t="s">
        <v>11</v>
      </c>
      <c r="B19" s="124" t="s">
        <v>637</v>
      </c>
      <c r="C19" s="806">
        <v>6.8975595499050124</v>
      </c>
      <c r="D19" s="806">
        <v>5.0522648083623691</v>
      </c>
      <c r="E19" s="806">
        <v>3.7076271186440675</v>
      </c>
      <c r="F19" s="807">
        <v>13.942307692307693</v>
      </c>
      <c r="G19" s="806">
        <v>13.948497854077251</v>
      </c>
      <c r="H19" s="807">
        <v>6.4935064935064926</v>
      </c>
      <c r="I19" s="806">
        <v>6.0263653483992465</v>
      </c>
      <c r="J19" s="806">
        <v>4.0506329113924053</v>
      </c>
      <c r="K19" s="806">
        <v>3.3099936346276255</v>
      </c>
      <c r="L19" s="806">
        <v>7.0096942580164052</v>
      </c>
      <c r="M19" s="807">
        <v>24</v>
      </c>
      <c r="N19" s="806">
        <v>6.756756756756757</v>
      </c>
      <c r="O19" s="807">
        <v>16.178818520489621</v>
      </c>
      <c r="P19" s="416"/>
    </row>
    <row r="20" spans="1:16">
      <c r="A20" s="1292"/>
      <c r="B20" s="124" t="s">
        <v>638</v>
      </c>
      <c r="C20" s="806">
        <v>15.047669844656312</v>
      </c>
      <c r="D20" s="806">
        <v>9.3100581878636746</v>
      </c>
      <c r="E20" s="806">
        <v>11.403508771929824</v>
      </c>
      <c r="F20" s="807">
        <v>6.2827225130890048</v>
      </c>
      <c r="G20" s="806">
        <v>8.2379862700228834</v>
      </c>
      <c r="H20" s="807">
        <v>17.557251908396946</v>
      </c>
      <c r="I20" s="806">
        <v>15.280135823429541</v>
      </c>
      <c r="J20" s="806">
        <v>12.800616040753471</v>
      </c>
      <c r="K20" s="806">
        <v>17.2103487064117</v>
      </c>
      <c r="L20" s="806">
        <v>6.8080961733267591</v>
      </c>
      <c r="M20" s="807">
        <v>9.5238095238095237</v>
      </c>
      <c r="N20" s="806">
        <v>19.767441860465116</v>
      </c>
      <c r="O20" s="807">
        <v>19.560776302349336</v>
      </c>
      <c r="P20" s="416"/>
    </row>
    <row r="21" spans="1:16">
      <c r="A21" s="1289" t="s">
        <v>12</v>
      </c>
      <c r="B21" s="126" t="s">
        <v>637</v>
      </c>
      <c r="C21" s="804">
        <v>17.072409488139826</v>
      </c>
      <c r="D21" s="804">
        <v>22.105263157894736</v>
      </c>
      <c r="E21" s="804">
        <v>13.106796116504855</v>
      </c>
      <c r="F21" s="805">
        <v>25.531914893617021</v>
      </c>
      <c r="G21" s="804">
        <v>37.282229965156795</v>
      </c>
      <c r="H21" s="805">
        <v>5.5555555555555554</v>
      </c>
      <c r="I21" s="804">
        <v>4.117647058823529</v>
      </c>
      <c r="J21" s="804">
        <v>7.5696476516428328</v>
      </c>
      <c r="K21" s="804">
        <v>16.326530612244898</v>
      </c>
      <c r="L21" s="804">
        <v>8.8235294117647065</v>
      </c>
      <c r="M21" s="805">
        <v>25</v>
      </c>
      <c r="N21" s="804">
        <v>6.666666666666667</v>
      </c>
      <c r="O21" s="805">
        <v>15.406976744186046</v>
      </c>
      <c r="P21" s="416"/>
    </row>
    <row r="22" spans="1:16">
      <c r="A22" s="1290"/>
      <c r="B22" s="126" t="s">
        <v>638</v>
      </c>
      <c r="C22" s="804">
        <v>14.703049759229533</v>
      </c>
      <c r="D22" s="804">
        <v>6.7510548523206744</v>
      </c>
      <c r="E22" s="804">
        <v>7.7720207253886011</v>
      </c>
      <c r="F22" s="805">
        <v>3.4482758620689653</v>
      </c>
      <c r="G22" s="804">
        <v>3.225806451612903</v>
      </c>
      <c r="H22" s="805">
        <v>20.3125</v>
      </c>
      <c r="I22" s="804">
        <v>14.210526315789473</v>
      </c>
      <c r="J22" s="804">
        <v>13.009677099828959</v>
      </c>
      <c r="K22" s="804">
        <v>8.5264133456904556</v>
      </c>
      <c r="L22" s="804">
        <v>11.005646764559311</v>
      </c>
      <c r="M22" s="805">
        <v>14.285714285714285</v>
      </c>
      <c r="N22" s="804">
        <v>25.796377264209863</v>
      </c>
      <c r="O22" s="805">
        <v>18.258426966292134</v>
      </c>
      <c r="P22" s="416"/>
    </row>
    <row r="23" spans="1:16">
      <c r="A23" s="1291" t="s">
        <v>13</v>
      </c>
      <c r="B23" s="124" t="s">
        <v>637</v>
      </c>
      <c r="C23" s="806">
        <v>6.3188200828366501</v>
      </c>
      <c r="D23" s="806">
        <v>6.2023385866802236</v>
      </c>
      <c r="E23" s="806">
        <v>2.8839221341023791</v>
      </c>
      <c r="F23" s="807">
        <v>8.3916083916083917</v>
      </c>
      <c r="G23" s="806">
        <v>17.823343848580443</v>
      </c>
      <c r="H23" s="807">
        <v>3.214285714285714</v>
      </c>
      <c r="I23" s="806">
        <v>5.9523809523809517</v>
      </c>
      <c r="J23" s="806">
        <v>4.6575342465753424</v>
      </c>
      <c r="K23" s="806">
        <v>2.6717557251908395</v>
      </c>
      <c r="L23" s="806">
        <v>5.9815950920245404</v>
      </c>
      <c r="M23" s="807">
        <v>9.67741935483871</v>
      </c>
      <c r="N23" s="806">
        <v>7.1428571428571423</v>
      </c>
      <c r="O23" s="807">
        <v>14.086883171657528</v>
      </c>
      <c r="P23" s="416"/>
    </row>
    <row r="24" spans="1:16">
      <c r="A24" s="1292"/>
      <c r="B24" s="124" t="s">
        <v>638</v>
      </c>
      <c r="C24" s="806">
        <v>15.205961687925754</v>
      </c>
      <c r="D24" s="806">
        <v>9.7453476983349656</v>
      </c>
      <c r="E24" s="806">
        <v>11.672131147540982</v>
      </c>
      <c r="F24" s="807">
        <v>7.4204946996466434</v>
      </c>
      <c r="G24" s="806">
        <v>7.4733096085409247</v>
      </c>
      <c r="H24" s="807">
        <v>23.229461756373937</v>
      </c>
      <c r="I24" s="806">
        <v>15.13671875</v>
      </c>
      <c r="J24" s="806">
        <v>15.53398058252427</v>
      </c>
      <c r="K24" s="806">
        <v>13.744503326192357</v>
      </c>
      <c r="L24" s="806">
        <v>10.81474296799224</v>
      </c>
      <c r="M24" s="807">
        <v>6.666666666666667</v>
      </c>
      <c r="N24" s="806">
        <v>1.015228426395939</v>
      </c>
      <c r="O24" s="807">
        <v>20.800933125972008</v>
      </c>
      <c r="P24" s="416"/>
    </row>
    <row r="25" spans="1:16">
      <c r="A25" s="1289" t="s">
        <v>14</v>
      </c>
      <c r="B25" s="126" t="s">
        <v>637</v>
      </c>
      <c r="C25" s="804">
        <v>7.5004692192192195</v>
      </c>
      <c r="D25" s="804">
        <v>7.1227477477477468</v>
      </c>
      <c r="E25" s="804">
        <v>6.1277224067921745</v>
      </c>
      <c r="F25" s="805">
        <v>15.370705244122965</v>
      </c>
      <c r="G25" s="804">
        <v>17.296786389413988</v>
      </c>
      <c r="H25" s="805">
        <v>8.7060226595110315</v>
      </c>
      <c r="I25" s="804">
        <v>7.9664570230607969</v>
      </c>
      <c r="J25" s="804">
        <v>7.3441259006012842</v>
      </c>
      <c r="K25" s="804">
        <v>4.492670854749667</v>
      </c>
      <c r="L25" s="804">
        <v>6.2513244331426145</v>
      </c>
      <c r="M25" s="805">
        <v>22.314049586776861</v>
      </c>
      <c r="N25" s="804">
        <v>3.0947775628626695</v>
      </c>
      <c r="O25" s="805">
        <v>13.719681540455472</v>
      </c>
      <c r="P25" s="416"/>
    </row>
    <row r="26" spans="1:16">
      <c r="A26" s="1290"/>
      <c r="B26" s="126" t="s">
        <v>638</v>
      </c>
      <c r="C26" s="804">
        <v>15.658758850835348</v>
      </c>
      <c r="D26" s="804">
        <v>10.453434699972847</v>
      </c>
      <c r="E26" s="804">
        <v>11.635984716915596</v>
      </c>
      <c r="F26" s="805">
        <v>10.086455331412104</v>
      </c>
      <c r="G26" s="804">
        <v>8.1846799580272833</v>
      </c>
      <c r="H26" s="805">
        <v>15.273934698395131</v>
      </c>
      <c r="I26" s="804">
        <v>15.900383141762454</v>
      </c>
      <c r="J26" s="804">
        <v>15.20542982990464</v>
      </c>
      <c r="K26" s="804">
        <v>13.994285714285715</v>
      </c>
      <c r="L26" s="804">
        <v>11.696606786427145</v>
      </c>
      <c r="M26" s="805">
        <v>5.0505050505050502</v>
      </c>
      <c r="N26" s="804">
        <v>25.79637726420987</v>
      </c>
      <c r="O26" s="805">
        <v>19.986263736263737</v>
      </c>
      <c r="P26" s="416"/>
    </row>
    <row r="27" spans="1:16">
      <c r="A27" s="1291" t="s">
        <v>15</v>
      </c>
      <c r="B27" s="124" t="s">
        <v>637</v>
      </c>
      <c r="C27" s="806">
        <v>8.9090340731478594</v>
      </c>
      <c r="D27" s="806">
        <v>7.9748163693599157</v>
      </c>
      <c r="E27" s="806">
        <v>5.5793991416309012</v>
      </c>
      <c r="F27" s="807">
        <v>21.575342465753426</v>
      </c>
      <c r="G27" s="806">
        <v>23.469387755102041</v>
      </c>
      <c r="H27" s="807">
        <v>9.9616858237547881</v>
      </c>
      <c r="I27" s="806">
        <v>4.4943820224719104</v>
      </c>
      <c r="J27" s="806">
        <v>5.5956678700361007</v>
      </c>
      <c r="K27" s="806">
        <v>4.7693510555121188</v>
      </c>
      <c r="L27" s="806">
        <v>10.033821871476889</v>
      </c>
      <c r="M27" s="807">
        <v>18.481012658227847</v>
      </c>
      <c r="N27" s="806">
        <v>3.0769230769230771</v>
      </c>
      <c r="O27" s="807">
        <v>17.751937984496124</v>
      </c>
      <c r="P27" s="416"/>
    </row>
    <row r="28" spans="1:16">
      <c r="A28" s="1292"/>
      <c r="B28" s="124" t="s">
        <v>638</v>
      </c>
      <c r="C28" s="806">
        <v>12.936958470271886</v>
      </c>
      <c r="D28" s="806">
        <v>8.559498956158663</v>
      </c>
      <c r="E28" s="806">
        <v>8.2172701949860727</v>
      </c>
      <c r="F28" s="807">
        <v>8.7649402390438258</v>
      </c>
      <c r="G28" s="806">
        <v>8.5714285714285712</v>
      </c>
      <c r="H28" s="807">
        <v>14.648910411622277</v>
      </c>
      <c r="I28" s="806">
        <v>13.924050632911392</v>
      </c>
      <c r="J28" s="806">
        <v>12.800616040753471</v>
      </c>
      <c r="K28" s="806">
        <v>10.630498533724341</v>
      </c>
      <c r="L28" s="806">
        <v>9.11259829887568</v>
      </c>
      <c r="M28" s="807">
        <v>11.363636363636363</v>
      </c>
      <c r="N28" s="806">
        <v>22.222222222222221</v>
      </c>
      <c r="O28" s="807">
        <v>18.883792048929664</v>
      </c>
      <c r="P28" s="416"/>
    </row>
    <row r="29" spans="1:16">
      <c r="A29" s="1289" t="s">
        <v>16</v>
      </c>
      <c r="B29" s="126" t="s">
        <v>637</v>
      </c>
      <c r="C29" s="804">
        <v>12.471220260936301</v>
      </c>
      <c r="D29" s="804">
        <v>8.0508474576271176</v>
      </c>
      <c r="E29" s="804">
        <v>10.9375</v>
      </c>
      <c r="F29" s="805">
        <v>37.037037037037038</v>
      </c>
      <c r="G29" s="804">
        <v>30.37974683544304</v>
      </c>
      <c r="H29" s="805">
        <v>5.6179775280898872</v>
      </c>
      <c r="I29" s="804">
        <v>8.2568807339449553</v>
      </c>
      <c r="J29" s="804">
        <v>10.37037037037037</v>
      </c>
      <c r="K29" s="804">
        <v>3.2432432432432434</v>
      </c>
      <c r="L29" s="804">
        <v>4.8780487804878048</v>
      </c>
      <c r="M29" s="805">
        <v>0</v>
      </c>
      <c r="N29" s="804">
        <v>7.1428571428571423</v>
      </c>
      <c r="O29" s="805">
        <v>20.057306590257877</v>
      </c>
      <c r="P29" s="416"/>
    </row>
    <row r="30" spans="1:16">
      <c r="A30" s="1290"/>
      <c r="B30" s="126" t="s">
        <v>638</v>
      </c>
      <c r="C30" s="804">
        <v>10.828772478498827</v>
      </c>
      <c r="D30" s="804">
        <v>3.9647577092511015</v>
      </c>
      <c r="E30" s="804">
        <v>4.972375690607735</v>
      </c>
      <c r="F30" s="805">
        <v>0</v>
      </c>
      <c r="G30" s="804">
        <v>3.5087719298245612</v>
      </c>
      <c r="H30" s="805">
        <v>9.67741935483871</v>
      </c>
      <c r="I30" s="804">
        <v>9.0909090909090917</v>
      </c>
      <c r="J30" s="804">
        <v>12.318840579710146</v>
      </c>
      <c r="K30" s="804">
        <v>10.659898477157361</v>
      </c>
      <c r="L30" s="804">
        <v>5.1997549853671732</v>
      </c>
      <c r="M30" s="805">
        <v>0</v>
      </c>
      <c r="N30" s="804">
        <v>25.79637726420987</v>
      </c>
      <c r="O30" s="805">
        <v>13.622291021671826</v>
      </c>
      <c r="P30" s="416"/>
    </row>
    <row r="31" spans="1:16">
      <c r="A31" s="1291" t="s">
        <v>17</v>
      </c>
      <c r="B31" s="124" t="s">
        <v>637</v>
      </c>
      <c r="C31" s="806">
        <v>9.1575598284686688</v>
      </c>
      <c r="D31" s="806">
        <v>9.0764331210191074</v>
      </c>
      <c r="E31" s="806">
        <v>9.252669039145907</v>
      </c>
      <c r="F31" s="807">
        <v>7.8498293515358366</v>
      </c>
      <c r="G31" s="806">
        <v>12.666666666666668</v>
      </c>
      <c r="H31" s="807">
        <v>8.3333333333333321</v>
      </c>
      <c r="I31" s="806">
        <v>11.7096018735363</v>
      </c>
      <c r="J31" s="806">
        <v>5.3811659192825116</v>
      </c>
      <c r="K31" s="806">
        <v>10.300429184549357</v>
      </c>
      <c r="L31" s="806">
        <v>10.256410256410255</v>
      </c>
      <c r="M31" s="807">
        <v>25</v>
      </c>
      <c r="N31" s="806">
        <v>6.5217391304347823</v>
      </c>
      <c r="O31" s="807">
        <v>9.5121951219512191</v>
      </c>
      <c r="P31" s="416"/>
    </row>
    <row r="32" spans="1:16">
      <c r="A32" s="1292"/>
      <c r="B32" s="124" t="s">
        <v>638</v>
      </c>
      <c r="C32" s="806">
        <v>11.436277815239379</v>
      </c>
      <c r="D32" s="806">
        <v>5.2805280528052805</v>
      </c>
      <c r="E32" s="806">
        <v>5.0467289719626169</v>
      </c>
      <c r="F32" s="807">
        <v>10</v>
      </c>
      <c r="G32" s="806">
        <v>4.7101449275362324</v>
      </c>
      <c r="H32" s="807">
        <v>15.846994535519126</v>
      </c>
      <c r="I32" s="806">
        <v>13.13364055299539</v>
      </c>
      <c r="J32" s="806">
        <v>12.800616040753457</v>
      </c>
      <c r="K32" s="806">
        <v>7.0409982174688048</v>
      </c>
      <c r="L32" s="806">
        <v>8.3588824040967857</v>
      </c>
      <c r="M32" s="807">
        <v>11.111111111111111</v>
      </c>
      <c r="N32" s="806">
        <v>12.244897959183673</v>
      </c>
      <c r="O32" s="807">
        <v>18.19184123484013</v>
      </c>
      <c r="P32" s="416"/>
    </row>
    <row r="33" spans="1:16">
      <c r="A33" s="1289" t="s">
        <v>18</v>
      </c>
      <c r="B33" s="126" t="s">
        <v>637</v>
      </c>
      <c r="C33" s="804">
        <v>9.3011305241521072</v>
      </c>
      <c r="D33" s="804">
        <v>6.179775280898876</v>
      </c>
      <c r="E33" s="804">
        <v>11.76470588235294</v>
      </c>
      <c r="F33" s="805">
        <v>25.294117647058822</v>
      </c>
      <c r="G33" s="804">
        <v>26.206896551724139</v>
      </c>
      <c r="H33" s="805">
        <v>1.639344262295082</v>
      </c>
      <c r="I33" s="804">
        <v>4.0178571428571432</v>
      </c>
      <c r="J33" s="804">
        <v>4.6728971962616823</v>
      </c>
      <c r="K33" s="804">
        <v>10.623946037099493</v>
      </c>
      <c r="L33" s="804">
        <v>8.3333333333333321</v>
      </c>
      <c r="M33" s="805">
        <v>18.481012658227851</v>
      </c>
      <c r="N33" s="804">
        <v>3.7735849056603774</v>
      </c>
      <c r="O33" s="805">
        <v>9.2783505154639183</v>
      </c>
      <c r="P33" s="416"/>
    </row>
    <row r="34" spans="1:16">
      <c r="A34" s="1290"/>
      <c r="B34" s="126" t="s">
        <v>638</v>
      </c>
      <c r="C34" s="804">
        <v>9.8569969356486205</v>
      </c>
      <c r="D34" s="804">
        <v>4.0229885057471266</v>
      </c>
      <c r="E34" s="804">
        <v>5.8823529411764701</v>
      </c>
      <c r="F34" s="805">
        <v>4.75</v>
      </c>
      <c r="G34" s="804">
        <v>0</v>
      </c>
      <c r="H34" s="805">
        <v>11.76470588235294</v>
      </c>
      <c r="I34" s="804">
        <v>10.0418410041841</v>
      </c>
      <c r="J34" s="804">
        <v>12.800616040753464</v>
      </c>
      <c r="K34" s="804">
        <v>6.7137809187279158</v>
      </c>
      <c r="L34" s="804">
        <v>7.0685272491388869</v>
      </c>
      <c r="M34" s="805">
        <v>5</v>
      </c>
      <c r="N34" s="804">
        <v>22.727272727272727</v>
      </c>
      <c r="O34" s="805">
        <v>13.725490196078432</v>
      </c>
      <c r="P34" s="416"/>
    </row>
    <row r="35" spans="1:16">
      <c r="A35" s="1291" t="s">
        <v>19</v>
      </c>
      <c r="B35" s="124" t="s">
        <v>637</v>
      </c>
      <c r="C35" s="806">
        <v>9.2560204493475045</v>
      </c>
      <c r="D35" s="806">
        <v>7.8917700112739571</v>
      </c>
      <c r="E35" s="806">
        <v>5.3191489361702127</v>
      </c>
      <c r="F35" s="807">
        <v>23.885350318471339</v>
      </c>
      <c r="G35" s="806">
        <v>26.112759643916917</v>
      </c>
      <c r="H35" s="807">
        <v>5.5214723926380369</v>
      </c>
      <c r="I35" s="806">
        <v>7.8313253012048198</v>
      </c>
      <c r="J35" s="806">
        <v>3.655913978494624</v>
      </c>
      <c r="K35" s="806">
        <v>4.6235138705416112</v>
      </c>
      <c r="L35" s="806">
        <v>8.157524613220815</v>
      </c>
      <c r="M35" s="807">
        <v>18.75</v>
      </c>
      <c r="N35" s="806">
        <v>10.638297872340425</v>
      </c>
      <c r="O35" s="807">
        <v>17.52873563218391</v>
      </c>
      <c r="P35" s="416"/>
    </row>
    <row r="36" spans="1:16">
      <c r="A36" s="1292"/>
      <c r="B36" s="124" t="s">
        <v>638</v>
      </c>
      <c r="C36" s="806">
        <v>15.771728271728271</v>
      </c>
      <c r="D36" s="806">
        <v>8.5708962176262347</v>
      </c>
      <c r="E36" s="806">
        <v>9.7165991902834001</v>
      </c>
      <c r="F36" s="807">
        <v>10.654205607476635</v>
      </c>
      <c r="G36" s="806">
        <v>7.7777777777777777</v>
      </c>
      <c r="H36" s="807">
        <v>24.509803921568626</v>
      </c>
      <c r="I36" s="806">
        <v>13.23251417769376</v>
      </c>
      <c r="J36" s="806">
        <v>11.811023622047244</v>
      </c>
      <c r="K36" s="806">
        <v>13.205282112845138</v>
      </c>
      <c r="L36" s="806">
        <v>10.211426000899685</v>
      </c>
      <c r="M36" s="807">
        <v>9.375</v>
      </c>
      <c r="N36" s="806">
        <v>9.67741935483871</v>
      </c>
      <c r="O36" s="807">
        <v>20.9366391184573</v>
      </c>
      <c r="P36" s="416"/>
    </row>
    <row r="37" spans="1:16">
      <c r="A37" s="1289" t="s">
        <v>20</v>
      </c>
      <c r="B37" s="126" t="s">
        <v>637</v>
      </c>
      <c r="C37" s="804">
        <v>12.75586620069895</v>
      </c>
      <c r="D37" s="804">
        <v>15.068493150684931</v>
      </c>
      <c r="E37" s="804">
        <v>10.9717868338558</v>
      </c>
      <c r="F37" s="805">
        <v>26.666666666666668</v>
      </c>
      <c r="G37" s="804">
        <v>29.710144927536231</v>
      </c>
      <c r="H37" s="805">
        <v>8.5714285714285712</v>
      </c>
      <c r="I37" s="804">
        <v>12.162162162162163</v>
      </c>
      <c r="J37" s="804">
        <v>7.4452891545087008</v>
      </c>
      <c r="K37" s="804">
        <v>14.087034544638852</v>
      </c>
      <c r="L37" s="804">
        <v>7.2580645161290329</v>
      </c>
      <c r="M37" s="805">
        <v>18.481012658227854</v>
      </c>
      <c r="N37" s="804">
        <v>4.2553191489361701</v>
      </c>
      <c r="O37" s="805">
        <v>12.416851441241686</v>
      </c>
      <c r="P37" s="416"/>
    </row>
    <row r="38" spans="1:16">
      <c r="A38" s="1290"/>
      <c r="B38" s="126" t="s">
        <v>638</v>
      </c>
      <c r="C38" s="804">
        <v>8.2677165354330722</v>
      </c>
      <c r="D38" s="804">
        <v>1.2738853503184715</v>
      </c>
      <c r="E38" s="804">
        <v>3.7162162162162162</v>
      </c>
      <c r="F38" s="805">
        <v>4.3478260869565215</v>
      </c>
      <c r="G38" s="804">
        <v>2.0202020202020203</v>
      </c>
      <c r="H38" s="805">
        <v>15.789473684210526</v>
      </c>
      <c r="I38" s="804">
        <v>9.3023255813953494</v>
      </c>
      <c r="J38" s="804">
        <v>12.892637777287957</v>
      </c>
      <c r="K38" s="804">
        <v>3.9334341906202726</v>
      </c>
      <c r="L38" s="804">
        <v>8.4693958015009869</v>
      </c>
      <c r="M38" s="805">
        <v>16.666666666666664</v>
      </c>
      <c r="N38" s="804">
        <v>25.796377264209873</v>
      </c>
      <c r="O38" s="805">
        <v>12.416851441241686</v>
      </c>
    </row>
    <row r="39" spans="1:16">
      <c r="A39" s="1295"/>
      <c r="B39" s="1296"/>
      <c r="C39" s="1294" t="s">
        <v>198</v>
      </c>
      <c r="D39" s="1295"/>
      <c r="E39" s="1295"/>
      <c r="F39" s="1295"/>
      <c r="G39" s="1295"/>
      <c r="H39" s="1295"/>
      <c r="I39" s="1295"/>
      <c r="J39" s="1295"/>
      <c r="K39" s="1295"/>
      <c r="L39" s="1295"/>
      <c r="M39" s="1295"/>
      <c r="N39" s="1295"/>
      <c r="O39" s="1295"/>
    </row>
    <row r="40" spans="1:16">
      <c r="A40" s="1289" t="s">
        <v>4</v>
      </c>
      <c r="B40" s="123" t="s">
        <v>637</v>
      </c>
      <c r="C40" s="808">
        <v>57810</v>
      </c>
      <c r="D40" s="808">
        <v>5832</v>
      </c>
      <c r="E40" s="808">
        <v>3306</v>
      </c>
      <c r="F40" s="808">
        <v>4623</v>
      </c>
      <c r="G40" s="808">
        <v>4608</v>
      </c>
      <c r="H40" s="808">
        <v>1647</v>
      </c>
      <c r="I40" s="808">
        <v>2454</v>
      </c>
      <c r="J40" s="808">
        <v>2409</v>
      </c>
      <c r="K40" s="808">
        <v>5037</v>
      </c>
      <c r="L40" s="808">
        <v>4545</v>
      </c>
      <c r="M40" s="808">
        <v>369</v>
      </c>
      <c r="N40" s="808">
        <v>207</v>
      </c>
      <c r="O40" s="808">
        <v>12456</v>
      </c>
    </row>
    <row r="41" spans="1:16">
      <c r="A41" s="1290"/>
      <c r="B41" s="123" t="s">
        <v>638</v>
      </c>
      <c r="C41" s="808">
        <v>78741</v>
      </c>
      <c r="D41" s="808">
        <v>4122</v>
      </c>
      <c r="E41" s="808">
        <v>3804</v>
      </c>
      <c r="F41" s="809">
        <v>1524</v>
      </c>
      <c r="G41" s="808">
        <v>1083</v>
      </c>
      <c r="H41" s="809">
        <v>3447</v>
      </c>
      <c r="I41" s="808">
        <v>3600</v>
      </c>
      <c r="J41" s="808">
        <v>5067</v>
      </c>
      <c r="K41" s="808">
        <v>9171</v>
      </c>
      <c r="L41" s="808">
        <v>5592</v>
      </c>
      <c r="M41" s="809">
        <v>84</v>
      </c>
      <c r="N41" s="808">
        <v>597</v>
      </c>
      <c r="O41" s="809">
        <v>12906</v>
      </c>
    </row>
    <row r="42" spans="1:16">
      <c r="A42" s="1291" t="s">
        <v>5</v>
      </c>
      <c r="B42" s="124" t="s">
        <v>637</v>
      </c>
      <c r="C42" s="810">
        <v>8976</v>
      </c>
      <c r="D42" s="811">
        <v>843</v>
      </c>
      <c r="E42" s="810">
        <v>426</v>
      </c>
      <c r="F42" s="811">
        <v>846</v>
      </c>
      <c r="G42" s="810">
        <v>702</v>
      </c>
      <c r="H42" s="811">
        <v>243</v>
      </c>
      <c r="I42" s="810">
        <v>291</v>
      </c>
      <c r="J42" s="810">
        <v>477</v>
      </c>
      <c r="K42" s="810">
        <v>606</v>
      </c>
      <c r="L42" s="810">
        <v>627</v>
      </c>
      <c r="M42" s="811">
        <v>33</v>
      </c>
      <c r="N42" s="810">
        <v>33</v>
      </c>
      <c r="O42" s="811">
        <v>2256</v>
      </c>
    </row>
    <row r="43" spans="1:16">
      <c r="A43" s="1292"/>
      <c r="B43" s="125" t="s">
        <v>638</v>
      </c>
      <c r="C43" s="810">
        <v>9246</v>
      </c>
      <c r="D43" s="810">
        <v>378</v>
      </c>
      <c r="E43" s="810">
        <v>477</v>
      </c>
      <c r="F43" s="811">
        <v>159</v>
      </c>
      <c r="G43" s="810">
        <v>108</v>
      </c>
      <c r="H43" s="811">
        <v>390</v>
      </c>
      <c r="I43" s="810">
        <v>420</v>
      </c>
      <c r="J43" s="810">
        <v>591</v>
      </c>
      <c r="K43" s="810">
        <v>1458</v>
      </c>
      <c r="L43" s="810">
        <v>897</v>
      </c>
      <c r="M43" s="811">
        <v>3</v>
      </c>
      <c r="N43" s="810">
        <v>93</v>
      </c>
      <c r="O43" s="811">
        <v>1362</v>
      </c>
    </row>
    <row r="44" spans="1:16">
      <c r="A44" s="1289" t="s">
        <v>6</v>
      </c>
      <c r="B44" s="126" t="s">
        <v>637</v>
      </c>
      <c r="C44" s="808">
        <v>16236</v>
      </c>
      <c r="D44" s="808">
        <v>2091</v>
      </c>
      <c r="E44" s="808">
        <v>1134</v>
      </c>
      <c r="F44" s="809">
        <v>1410</v>
      </c>
      <c r="G44" s="808">
        <v>1260</v>
      </c>
      <c r="H44" s="808">
        <v>528</v>
      </c>
      <c r="I44" s="808">
        <v>606</v>
      </c>
      <c r="J44" s="808">
        <v>561</v>
      </c>
      <c r="K44" s="808">
        <v>1554</v>
      </c>
      <c r="L44" s="808">
        <v>1266</v>
      </c>
      <c r="M44" s="809">
        <v>30</v>
      </c>
      <c r="N44" s="808">
        <v>69</v>
      </c>
      <c r="O44" s="809">
        <v>3201</v>
      </c>
    </row>
    <row r="45" spans="1:16">
      <c r="A45" s="1290"/>
      <c r="B45" s="126" t="s">
        <v>638</v>
      </c>
      <c r="C45" s="808">
        <v>6510</v>
      </c>
      <c r="D45" s="808">
        <v>276</v>
      </c>
      <c r="E45" s="808">
        <v>399</v>
      </c>
      <c r="F45" s="809">
        <v>102</v>
      </c>
      <c r="G45" s="808">
        <v>93</v>
      </c>
      <c r="H45" s="809">
        <v>363</v>
      </c>
      <c r="I45" s="808">
        <v>285</v>
      </c>
      <c r="J45" s="808">
        <v>1035</v>
      </c>
      <c r="K45" s="808">
        <v>846</v>
      </c>
      <c r="L45" s="808">
        <v>450</v>
      </c>
      <c r="M45" s="809">
        <v>3</v>
      </c>
      <c r="N45" s="808">
        <v>42</v>
      </c>
      <c r="O45" s="809">
        <v>1032</v>
      </c>
    </row>
    <row r="46" spans="1:16">
      <c r="A46" s="1291" t="s">
        <v>7</v>
      </c>
      <c r="B46" s="124" t="s">
        <v>637</v>
      </c>
      <c r="C46" s="810">
        <v>1713</v>
      </c>
      <c r="D46" s="810">
        <v>153</v>
      </c>
      <c r="E46" s="810">
        <v>108</v>
      </c>
      <c r="F46" s="811">
        <v>75</v>
      </c>
      <c r="G46" s="810">
        <v>93</v>
      </c>
      <c r="H46" s="811">
        <v>33</v>
      </c>
      <c r="I46" s="810">
        <v>60</v>
      </c>
      <c r="J46" s="810">
        <v>123</v>
      </c>
      <c r="K46" s="810">
        <v>102</v>
      </c>
      <c r="L46" s="810">
        <v>81</v>
      </c>
      <c r="M46" s="811">
        <v>105</v>
      </c>
      <c r="N46" s="810">
        <v>9</v>
      </c>
      <c r="O46" s="811">
        <v>303</v>
      </c>
    </row>
    <row r="47" spans="1:16">
      <c r="A47" s="1292"/>
      <c r="B47" s="124" t="s">
        <v>638</v>
      </c>
      <c r="C47" s="810">
        <v>4623</v>
      </c>
      <c r="D47" s="810">
        <v>210</v>
      </c>
      <c r="E47" s="810">
        <v>234</v>
      </c>
      <c r="F47" s="811">
        <v>87</v>
      </c>
      <c r="G47" s="810">
        <v>114</v>
      </c>
      <c r="H47" s="811">
        <v>255</v>
      </c>
      <c r="I47" s="810">
        <v>171</v>
      </c>
      <c r="J47" s="810">
        <v>219</v>
      </c>
      <c r="K47" s="810">
        <v>387</v>
      </c>
      <c r="L47" s="810">
        <v>180</v>
      </c>
      <c r="M47" s="811">
        <v>15</v>
      </c>
      <c r="N47" s="810">
        <v>90</v>
      </c>
      <c r="O47" s="811">
        <v>729</v>
      </c>
    </row>
    <row r="48" spans="1:16">
      <c r="A48" s="1289" t="s">
        <v>8</v>
      </c>
      <c r="B48" s="126" t="s">
        <v>637</v>
      </c>
      <c r="C48" s="808">
        <v>1866</v>
      </c>
      <c r="D48" s="808">
        <v>237</v>
      </c>
      <c r="E48" s="808">
        <v>99</v>
      </c>
      <c r="F48" s="809">
        <v>114</v>
      </c>
      <c r="G48" s="808">
        <v>201</v>
      </c>
      <c r="H48" s="809">
        <v>6</v>
      </c>
      <c r="I48" s="808">
        <v>129</v>
      </c>
      <c r="J48" s="808">
        <v>36</v>
      </c>
      <c r="K48" s="808">
        <v>204</v>
      </c>
      <c r="L48" s="808">
        <v>33</v>
      </c>
      <c r="M48" s="809">
        <v>6</v>
      </c>
      <c r="N48" s="808">
        <v>3</v>
      </c>
      <c r="O48" s="809">
        <v>204</v>
      </c>
    </row>
    <row r="49" spans="1:15">
      <c r="A49" s="1290"/>
      <c r="B49" s="126" t="s">
        <v>638</v>
      </c>
      <c r="C49" s="808">
        <v>1956</v>
      </c>
      <c r="D49" s="808">
        <v>63</v>
      </c>
      <c r="E49" s="808">
        <v>93</v>
      </c>
      <c r="F49" s="809">
        <v>42</v>
      </c>
      <c r="G49" s="808">
        <v>33</v>
      </c>
      <c r="H49" s="809">
        <v>57</v>
      </c>
      <c r="I49" s="808">
        <v>99</v>
      </c>
      <c r="J49" s="808">
        <v>33</v>
      </c>
      <c r="K49" s="808">
        <v>156</v>
      </c>
      <c r="L49" s="808">
        <v>132</v>
      </c>
      <c r="M49" s="809">
        <v>3</v>
      </c>
      <c r="N49" s="808">
        <v>12</v>
      </c>
      <c r="O49" s="809">
        <v>312</v>
      </c>
    </row>
    <row r="50" spans="1:15">
      <c r="A50" s="1291" t="s">
        <v>9</v>
      </c>
      <c r="B50" s="124" t="s">
        <v>637</v>
      </c>
      <c r="C50" s="810">
        <v>354</v>
      </c>
      <c r="D50" s="810">
        <v>3</v>
      </c>
      <c r="E50" s="810">
        <v>42</v>
      </c>
      <c r="F50" s="811">
        <v>21</v>
      </c>
      <c r="G50" s="810">
        <v>18</v>
      </c>
      <c r="H50" s="811">
        <v>9</v>
      </c>
      <c r="I50" s="810">
        <v>27</v>
      </c>
      <c r="J50" s="810">
        <v>3</v>
      </c>
      <c r="K50" s="810">
        <v>33</v>
      </c>
      <c r="L50" s="810">
        <v>33</v>
      </c>
      <c r="M50" s="811">
        <v>0</v>
      </c>
      <c r="N50" s="810">
        <v>3</v>
      </c>
      <c r="O50" s="811">
        <v>69</v>
      </c>
    </row>
    <row r="51" spans="1:15">
      <c r="A51" s="1292"/>
      <c r="B51" s="124" t="s">
        <v>638</v>
      </c>
      <c r="C51" s="810">
        <v>894</v>
      </c>
      <c r="D51" s="810">
        <v>30</v>
      </c>
      <c r="E51" s="810">
        <v>39</v>
      </c>
      <c r="F51" s="811">
        <v>3</v>
      </c>
      <c r="G51" s="810">
        <v>12</v>
      </c>
      <c r="H51" s="811">
        <v>18</v>
      </c>
      <c r="I51" s="810">
        <v>36</v>
      </c>
      <c r="J51" s="810">
        <v>51</v>
      </c>
      <c r="K51" s="810">
        <v>69</v>
      </c>
      <c r="L51" s="810">
        <v>99</v>
      </c>
      <c r="M51" s="811">
        <v>3</v>
      </c>
      <c r="N51" s="810">
        <v>3</v>
      </c>
      <c r="O51" s="811">
        <v>99</v>
      </c>
    </row>
    <row r="52" spans="1:15">
      <c r="A52" s="1289" t="s">
        <v>10</v>
      </c>
      <c r="B52" s="126" t="s">
        <v>637</v>
      </c>
      <c r="C52" s="808">
        <v>642</v>
      </c>
      <c r="D52" s="808">
        <v>30</v>
      </c>
      <c r="E52" s="808">
        <v>81</v>
      </c>
      <c r="F52" s="809">
        <v>15</v>
      </c>
      <c r="G52" s="808">
        <v>36</v>
      </c>
      <c r="H52" s="809">
        <v>54</v>
      </c>
      <c r="I52" s="808">
        <v>60</v>
      </c>
      <c r="J52" s="808">
        <v>6</v>
      </c>
      <c r="K52" s="808">
        <v>27</v>
      </c>
      <c r="L52" s="808">
        <v>87</v>
      </c>
      <c r="M52" s="809">
        <v>6</v>
      </c>
      <c r="N52" s="808">
        <v>3</v>
      </c>
      <c r="O52" s="809">
        <v>84</v>
      </c>
    </row>
    <row r="53" spans="1:15">
      <c r="A53" s="1290"/>
      <c r="B53" s="126" t="s">
        <v>638</v>
      </c>
      <c r="C53" s="808">
        <v>2262</v>
      </c>
      <c r="D53" s="808">
        <v>75</v>
      </c>
      <c r="E53" s="808">
        <v>102</v>
      </c>
      <c r="F53" s="809">
        <v>27</v>
      </c>
      <c r="G53" s="808">
        <v>45</v>
      </c>
      <c r="H53" s="809">
        <v>90</v>
      </c>
      <c r="I53" s="808">
        <v>102</v>
      </c>
      <c r="J53" s="808">
        <v>117</v>
      </c>
      <c r="K53" s="808">
        <v>237</v>
      </c>
      <c r="L53" s="808">
        <v>282</v>
      </c>
      <c r="M53" s="809">
        <v>3</v>
      </c>
      <c r="N53" s="808">
        <v>18</v>
      </c>
      <c r="O53" s="809">
        <v>414</v>
      </c>
    </row>
    <row r="54" spans="1:15">
      <c r="A54" s="1291" t="s">
        <v>11</v>
      </c>
      <c r="B54" s="124" t="s">
        <v>637</v>
      </c>
      <c r="C54" s="810">
        <v>2832</v>
      </c>
      <c r="D54" s="810">
        <v>174</v>
      </c>
      <c r="E54" s="810">
        <v>105</v>
      </c>
      <c r="F54" s="811">
        <v>174</v>
      </c>
      <c r="G54" s="810">
        <v>195</v>
      </c>
      <c r="H54" s="811">
        <v>90</v>
      </c>
      <c r="I54" s="810">
        <v>96</v>
      </c>
      <c r="J54" s="810">
        <v>96</v>
      </c>
      <c r="K54" s="810">
        <v>156</v>
      </c>
      <c r="L54" s="810">
        <v>282</v>
      </c>
      <c r="M54" s="811">
        <v>18</v>
      </c>
      <c r="N54" s="810">
        <v>15</v>
      </c>
      <c r="O54" s="811">
        <v>912</v>
      </c>
    </row>
    <row r="55" spans="1:15">
      <c r="A55" s="1292"/>
      <c r="B55" s="124" t="s">
        <v>638</v>
      </c>
      <c r="C55" s="810">
        <v>6771</v>
      </c>
      <c r="D55" s="810">
        <v>336</v>
      </c>
      <c r="E55" s="810">
        <v>351</v>
      </c>
      <c r="F55" s="811">
        <v>72</v>
      </c>
      <c r="G55" s="810">
        <v>108</v>
      </c>
      <c r="H55" s="811">
        <v>276</v>
      </c>
      <c r="I55" s="810">
        <v>270</v>
      </c>
      <c r="J55" s="810">
        <v>333</v>
      </c>
      <c r="K55" s="810">
        <v>918</v>
      </c>
      <c r="L55" s="810">
        <v>285</v>
      </c>
      <c r="M55" s="811">
        <v>6</v>
      </c>
      <c r="N55" s="810">
        <v>51</v>
      </c>
      <c r="O55" s="811">
        <v>1149</v>
      </c>
    </row>
    <row r="56" spans="1:15">
      <c r="A56" s="1289" t="s">
        <v>12</v>
      </c>
      <c r="B56" s="126" t="s">
        <v>637</v>
      </c>
      <c r="C56" s="808">
        <v>1641</v>
      </c>
      <c r="D56" s="808">
        <v>189</v>
      </c>
      <c r="E56" s="808">
        <v>81</v>
      </c>
      <c r="F56" s="809">
        <v>144</v>
      </c>
      <c r="G56" s="808">
        <v>321</v>
      </c>
      <c r="H56" s="809">
        <v>9</v>
      </c>
      <c r="I56" s="808">
        <v>21</v>
      </c>
      <c r="J56" s="808">
        <v>24</v>
      </c>
      <c r="K56" s="808">
        <v>192</v>
      </c>
      <c r="L56" s="808">
        <v>45</v>
      </c>
      <c r="M56" s="809">
        <v>6</v>
      </c>
      <c r="N56" s="808">
        <v>3</v>
      </c>
      <c r="O56" s="809">
        <v>159</v>
      </c>
    </row>
    <row r="57" spans="1:15">
      <c r="A57" s="1290"/>
      <c r="B57" s="126" t="s">
        <v>638</v>
      </c>
      <c r="C57" s="808">
        <v>1374</v>
      </c>
      <c r="D57" s="808">
        <v>48</v>
      </c>
      <c r="E57" s="808">
        <v>45</v>
      </c>
      <c r="F57" s="809">
        <v>15</v>
      </c>
      <c r="G57" s="808">
        <v>18</v>
      </c>
      <c r="H57" s="809">
        <v>39</v>
      </c>
      <c r="I57" s="808">
        <v>81</v>
      </c>
      <c r="J57" s="808">
        <v>45</v>
      </c>
      <c r="K57" s="808">
        <v>93</v>
      </c>
      <c r="L57" s="808">
        <v>57</v>
      </c>
      <c r="M57" s="809">
        <v>3</v>
      </c>
      <c r="N57" s="808">
        <v>15</v>
      </c>
      <c r="O57" s="809">
        <v>195</v>
      </c>
    </row>
    <row r="58" spans="1:15">
      <c r="A58" s="1291" t="s">
        <v>13</v>
      </c>
      <c r="B58" s="124" t="s">
        <v>637</v>
      </c>
      <c r="C58" s="810">
        <v>3753</v>
      </c>
      <c r="D58" s="810">
        <v>366</v>
      </c>
      <c r="E58" s="810">
        <v>120</v>
      </c>
      <c r="F58" s="811">
        <v>144</v>
      </c>
      <c r="G58" s="810">
        <v>339</v>
      </c>
      <c r="H58" s="811">
        <v>54</v>
      </c>
      <c r="I58" s="810">
        <v>165</v>
      </c>
      <c r="J58" s="810">
        <v>153</v>
      </c>
      <c r="K58" s="810">
        <v>210</v>
      </c>
      <c r="L58" s="810">
        <v>351</v>
      </c>
      <c r="M58" s="811">
        <v>9</v>
      </c>
      <c r="N58" s="810">
        <v>15</v>
      </c>
      <c r="O58" s="811">
        <v>1002</v>
      </c>
    </row>
    <row r="59" spans="1:15">
      <c r="A59" s="1292"/>
      <c r="B59" s="124" t="s">
        <v>638</v>
      </c>
      <c r="C59" s="810">
        <v>9978</v>
      </c>
      <c r="D59" s="810">
        <v>597</v>
      </c>
      <c r="E59" s="810">
        <v>534</v>
      </c>
      <c r="F59" s="811">
        <v>126</v>
      </c>
      <c r="G59" s="810">
        <v>126</v>
      </c>
      <c r="H59" s="811">
        <v>492</v>
      </c>
      <c r="I59" s="810">
        <v>465</v>
      </c>
      <c r="J59" s="810">
        <v>576</v>
      </c>
      <c r="K59" s="810">
        <v>1218</v>
      </c>
      <c r="L59" s="810">
        <v>669</v>
      </c>
      <c r="M59" s="811">
        <v>6</v>
      </c>
      <c r="N59" s="810">
        <v>3</v>
      </c>
      <c r="O59" s="811">
        <v>1605</v>
      </c>
    </row>
    <row r="60" spans="1:15">
      <c r="A60" s="1289" t="s">
        <v>14</v>
      </c>
      <c r="B60" s="126" t="s">
        <v>637</v>
      </c>
      <c r="C60" s="808">
        <v>9591</v>
      </c>
      <c r="D60" s="808">
        <v>759</v>
      </c>
      <c r="E60" s="808">
        <v>498</v>
      </c>
      <c r="F60" s="809">
        <v>510</v>
      </c>
      <c r="G60" s="808">
        <v>549</v>
      </c>
      <c r="H60" s="809">
        <v>438</v>
      </c>
      <c r="I60" s="808">
        <v>456</v>
      </c>
      <c r="J60" s="808">
        <v>642</v>
      </c>
      <c r="K60" s="808">
        <v>708</v>
      </c>
      <c r="L60" s="808">
        <v>885</v>
      </c>
      <c r="M60" s="809">
        <v>81</v>
      </c>
      <c r="N60" s="808">
        <v>15</v>
      </c>
      <c r="O60" s="809">
        <v>2223</v>
      </c>
    </row>
    <row r="61" spans="1:15">
      <c r="A61" s="1290"/>
      <c r="B61" s="126" t="s">
        <v>638</v>
      </c>
      <c r="C61" s="808">
        <v>21960</v>
      </c>
      <c r="D61" s="808">
        <v>1155</v>
      </c>
      <c r="E61" s="808">
        <v>1005</v>
      </c>
      <c r="F61" s="809">
        <v>315</v>
      </c>
      <c r="G61" s="808">
        <v>234</v>
      </c>
      <c r="H61" s="809">
        <v>828</v>
      </c>
      <c r="I61" s="808">
        <v>996</v>
      </c>
      <c r="J61" s="808">
        <v>1455</v>
      </c>
      <c r="K61" s="808">
        <v>2448</v>
      </c>
      <c r="L61" s="808">
        <v>1758</v>
      </c>
      <c r="M61" s="809">
        <v>15</v>
      </c>
      <c r="N61" s="808">
        <v>174</v>
      </c>
      <c r="O61" s="809">
        <v>3492</v>
      </c>
    </row>
    <row r="62" spans="1:15">
      <c r="A62" s="1291" t="s">
        <v>15</v>
      </c>
      <c r="B62" s="124" t="s">
        <v>637</v>
      </c>
      <c r="C62" s="810">
        <v>2565</v>
      </c>
      <c r="D62" s="810">
        <v>228</v>
      </c>
      <c r="E62" s="810">
        <v>117</v>
      </c>
      <c r="F62" s="811">
        <v>189</v>
      </c>
      <c r="G62" s="810">
        <v>207</v>
      </c>
      <c r="H62" s="811">
        <v>78</v>
      </c>
      <c r="I62" s="810">
        <v>48</v>
      </c>
      <c r="J62" s="810">
        <v>93</v>
      </c>
      <c r="K62" s="810">
        <v>183</v>
      </c>
      <c r="L62" s="810">
        <v>267</v>
      </c>
      <c r="M62" s="811">
        <v>9</v>
      </c>
      <c r="N62" s="810">
        <v>3</v>
      </c>
      <c r="O62" s="811">
        <v>687</v>
      </c>
    </row>
    <row r="63" spans="1:15">
      <c r="A63" s="1292"/>
      <c r="B63" s="124" t="s">
        <v>638</v>
      </c>
      <c r="C63" s="810">
        <v>3897</v>
      </c>
      <c r="D63" s="810">
        <v>246</v>
      </c>
      <c r="E63" s="810">
        <v>177</v>
      </c>
      <c r="F63" s="811">
        <v>66</v>
      </c>
      <c r="G63" s="810">
        <v>63</v>
      </c>
      <c r="H63" s="811">
        <v>120</v>
      </c>
      <c r="I63" s="810">
        <v>165</v>
      </c>
      <c r="J63" s="810">
        <v>231</v>
      </c>
      <c r="K63" s="810">
        <v>435</v>
      </c>
      <c r="L63" s="810">
        <v>240</v>
      </c>
      <c r="M63" s="811">
        <v>6</v>
      </c>
      <c r="N63" s="810">
        <v>18</v>
      </c>
      <c r="O63" s="811">
        <v>741</v>
      </c>
    </row>
    <row r="64" spans="1:15">
      <c r="A64" s="1289" t="s">
        <v>16</v>
      </c>
      <c r="B64" s="126" t="s">
        <v>637</v>
      </c>
      <c r="C64" s="808">
        <v>975</v>
      </c>
      <c r="D64" s="808">
        <v>57</v>
      </c>
      <c r="E64" s="808">
        <v>63</v>
      </c>
      <c r="F64" s="809">
        <v>90</v>
      </c>
      <c r="G64" s="808">
        <v>72</v>
      </c>
      <c r="H64" s="809">
        <v>15</v>
      </c>
      <c r="I64" s="808">
        <v>27</v>
      </c>
      <c r="J64" s="808">
        <v>42</v>
      </c>
      <c r="K64" s="808">
        <v>36</v>
      </c>
      <c r="L64" s="808">
        <v>30</v>
      </c>
      <c r="M64" s="809">
        <v>0</v>
      </c>
      <c r="N64" s="808">
        <v>3</v>
      </c>
      <c r="O64" s="809">
        <v>210</v>
      </c>
    </row>
    <row r="65" spans="1:17">
      <c r="A65" s="1290"/>
      <c r="B65" s="126" t="s">
        <v>638</v>
      </c>
      <c r="C65" s="808">
        <v>831</v>
      </c>
      <c r="D65" s="808">
        <v>27</v>
      </c>
      <c r="E65" s="808">
        <v>27</v>
      </c>
      <c r="F65" s="809">
        <v>0</v>
      </c>
      <c r="G65" s="808">
        <v>6</v>
      </c>
      <c r="H65" s="809">
        <v>27</v>
      </c>
      <c r="I65" s="808">
        <v>30</v>
      </c>
      <c r="J65" s="808">
        <v>51</v>
      </c>
      <c r="K65" s="808">
        <v>126</v>
      </c>
      <c r="L65" s="808">
        <v>33</v>
      </c>
      <c r="M65" s="809">
        <v>0</v>
      </c>
      <c r="N65" s="808">
        <v>15</v>
      </c>
      <c r="O65" s="809">
        <v>132</v>
      </c>
    </row>
    <row r="66" spans="1:17">
      <c r="A66" s="1291" t="s">
        <v>17</v>
      </c>
      <c r="B66" s="124" t="s">
        <v>637</v>
      </c>
      <c r="C66" s="810">
        <v>1986</v>
      </c>
      <c r="D66" s="810">
        <v>171</v>
      </c>
      <c r="E66" s="810">
        <v>156</v>
      </c>
      <c r="F66" s="811">
        <v>69</v>
      </c>
      <c r="G66" s="810">
        <v>114</v>
      </c>
      <c r="H66" s="811">
        <v>42</v>
      </c>
      <c r="I66" s="810">
        <v>150</v>
      </c>
      <c r="J66" s="810">
        <v>36</v>
      </c>
      <c r="K66" s="810">
        <v>360</v>
      </c>
      <c r="L66" s="810">
        <v>132</v>
      </c>
      <c r="M66" s="811">
        <v>24</v>
      </c>
      <c r="N66" s="810">
        <v>9</v>
      </c>
      <c r="O66" s="811">
        <v>234</v>
      </c>
    </row>
    <row r="67" spans="1:17">
      <c r="A67" s="1292"/>
      <c r="B67" s="124" t="s">
        <v>638</v>
      </c>
      <c r="C67" s="810">
        <v>2544</v>
      </c>
      <c r="D67" s="810">
        <v>96</v>
      </c>
      <c r="E67" s="810">
        <v>81</v>
      </c>
      <c r="F67" s="811">
        <v>90</v>
      </c>
      <c r="G67" s="810">
        <v>39</v>
      </c>
      <c r="H67" s="811">
        <v>87</v>
      </c>
      <c r="I67" s="810">
        <v>171</v>
      </c>
      <c r="J67" s="810">
        <v>93</v>
      </c>
      <c r="K67" s="810">
        <v>237</v>
      </c>
      <c r="L67" s="810">
        <v>105</v>
      </c>
      <c r="M67" s="811">
        <v>9</v>
      </c>
      <c r="N67" s="810">
        <v>18</v>
      </c>
      <c r="O67" s="811">
        <v>495</v>
      </c>
    </row>
    <row r="68" spans="1:17">
      <c r="A68" s="1289" t="s">
        <v>18</v>
      </c>
      <c r="B68" s="126" t="s">
        <v>637</v>
      </c>
      <c r="C68" s="808">
        <v>1086</v>
      </c>
      <c r="D68" s="808">
        <v>66</v>
      </c>
      <c r="E68" s="808">
        <v>96</v>
      </c>
      <c r="F68" s="809">
        <v>129</v>
      </c>
      <c r="G68" s="808">
        <v>114</v>
      </c>
      <c r="H68" s="809">
        <v>3</v>
      </c>
      <c r="I68" s="808">
        <v>27</v>
      </c>
      <c r="J68" s="808">
        <v>15</v>
      </c>
      <c r="K68" s="808">
        <v>189</v>
      </c>
      <c r="L68" s="808">
        <v>60</v>
      </c>
      <c r="M68" s="809">
        <v>12</v>
      </c>
      <c r="N68" s="808">
        <v>3</v>
      </c>
      <c r="O68" s="809">
        <v>135</v>
      </c>
    </row>
    <row r="69" spans="1:17">
      <c r="A69" s="1290"/>
      <c r="B69" s="126" t="s">
        <v>638</v>
      </c>
      <c r="C69" s="808">
        <v>1158</v>
      </c>
      <c r="D69" s="808">
        <v>42</v>
      </c>
      <c r="E69" s="808">
        <v>45</v>
      </c>
      <c r="F69" s="809">
        <v>18</v>
      </c>
      <c r="G69" s="808">
        <v>0</v>
      </c>
      <c r="H69" s="809">
        <v>24</v>
      </c>
      <c r="I69" s="808">
        <v>72</v>
      </c>
      <c r="J69" s="808">
        <v>45</v>
      </c>
      <c r="K69" s="808">
        <v>114</v>
      </c>
      <c r="L69" s="808">
        <v>51</v>
      </c>
      <c r="M69" s="809">
        <v>3</v>
      </c>
      <c r="N69" s="808">
        <v>15</v>
      </c>
      <c r="O69" s="809">
        <v>210</v>
      </c>
    </row>
    <row r="70" spans="1:17">
      <c r="A70" s="1291" t="s">
        <v>19</v>
      </c>
      <c r="B70" s="124" t="s">
        <v>637</v>
      </c>
      <c r="C70" s="810">
        <v>2064</v>
      </c>
      <c r="D70" s="810">
        <v>210</v>
      </c>
      <c r="E70" s="810">
        <v>75</v>
      </c>
      <c r="F70" s="811">
        <v>225</v>
      </c>
      <c r="G70" s="810">
        <v>264</v>
      </c>
      <c r="H70" s="811">
        <v>27</v>
      </c>
      <c r="I70" s="810">
        <v>78</v>
      </c>
      <c r="J70" s="810">
        <v>51</v>
      </c>
      <c r="K70" s="810">
        <v>105</v>
      </c>
      <c r="L70" s="810">
        <v>174</v>
      </c>
      <c r="M70" s="811">
        <v>9</v>
      </c>
      <c r="N70" s="810">
        <v>15</v>
      </c>
      <c r="O70" s="811">
        <v>549</v>
      </c>
    </row>
    <row r="71" spans="1:17">
      <c r="A71" s="1292"/>
      <c r="B71" s="124" t="s">
        <v>638</v>
      </c>
      <c r="C71" s="810">
        <v>3789</v>
      </c>
      <c r="D71" s="810">
        <v>231</v>
      </c>
      <c r="E71" s="810">
        <v>144</v>
      </c>
      <c r="F71" s="811">
        <v>87</v>
      </c>
      <c r="G71" s="810">
        <v>63</v>
      </c>
      <c r="H71" s="811">
        <v>150</v>
      </c>
      <c r="I71" s="810">
        <v>141</v>
      </c>
      <c r="J71" s="810">
        <v>180</v>
      </c>
      <c r="K71" s="810">
        <v>330</v>
      </c>
      <c r="L71" s="810">
        <v>228</v>
      </c>
      <c r="M71" s="811">
        <v>6</v>
      </c>
      <c r="N71" s="810">
        <v>15</v>
      </c>
      <c r="O71" s="811">
        <v>684</v>
      </c>
    </row>
    <row r="72" spans="1:17">
      <c r="A72" s="1289" t="s">
        <v>20</v>
      </c>
      <c r="B72" s="126" t="s">
        <v>637</v>
      </c>
      <c r="C72" s="808">
        <v>1533</v>
      </c>
      <c r="D72" s="808">
        <v>165</v>
      </c>
      <c r="E72" s="808">
        <v>105</v>
      </c>
      <c r="F72" s="809">
        <v>144</v>
      </c>
      <c r="G72" s="808">
        <v>123</v>
      </c>
      <c r="H72" s="809">
        <v>18</v>
      </c>
      <c r="I72" s="808">
        <v>81</v>
      </c>
      <c r="J72" s="808">
        <v>27</v>
      </c>
      <c r="K72" s="808">
        <v>315</v>
      </c>
      <c r="L72" s="808">
        <v>54</v>
      </c>
      <c r="M72" s="809">
        <v>3</v>
      </c>
      <c r="N72" s="808">
        <v>3</v>
      </c>
      <c r="O72" s="809">
        <v>168</v>
      </c>
    </row>
    <row r="73" spans="1:17">
      <c r="A73" s="1290"/>
      <c r="B73" s="126" t="s">
        <v>638</v>
      </c>
      <c r="C73" s="808">
        <v>945</v>
      </c>
      <c r="D73" s="808">
        <v>12</v>
      </c>
      <c r="E73" s="808">
        <v>33</v>
      </c>
      <c r="F73" s="809">
        <v>18</v>
      </c>
      <c r="G73" s="808">
        <v>6</v>
      </c>
      <c r="H73" s="809">
        <v>36</v>
      </c>
      <c r="I73" s="808">
        <v>60</v>
      </c>
      <c r="J73" s="808">
        <v>51</v>
      </c>
      <c r="K73" s="808">
        <v>78</v>
      </c>
      <c r="L73" s="808">
        <v>63</v>
      </c>
      <c r="M73" s="809">
        <v>3</v>
      </c>
      <c r="N73" s="808">
        <v>15</v>
      </c>
      <c r="O73" s="809">
        <v>168</v>
      </c>
    </row>
    <row r="75" spans="1:17" s="477" customFormat="1" ht="15" customHeight="1">
      <c r="A75" s="1293" t="s">
        <v>1000</v>
      </c>
      <c r="B75" s="1293"/>
      <c r="C75" s="1293"/>
      <c r="D75" s="1293"/>
      <c r="E75" s="1293"/>
      <c r="F75" s="1293"/>
      <c r="G75" s="1293"/>
      <c r="H75" s="1293"/>
      <c r="I75" s="1293"/>
      <c r="J75" s="1293"/>
      <c r="K75" s="1293"/>
      <c r="L75" s="1293"/>
      <c r="M75" s="1293"/>
      <c r="N75" s="1293"/>
      <c r="O75" s="1293"/>
      <c r="Q75" s="374"/>
    </row>
    <row r="76" spans="1:17" s="477" customFormat="1" ht="15" customHeight="1">
      <c r="A76" s="1287" t="s">
        <v>639</v>
      </c>
      <c r="B76" s="1287"/>
      <c r="C76" s="1287"/>
      <c r="D76" s="1287"/>
      <c r="E76" s="1287"/>
      <c r="F76" s="1287"/>
      <c r="G76" s="1287"/>
      <c r="H76" s="1287"/>
      <c r="I76" s="1287"/>
      <c r="J76" s="1287"/>
      <c r="K76" s="1287"/>
      <c r="L76" s="1287"/>
      <c r="M76" s="1287"/>
      <c r="N76" s="1287"/>
      <c r="O76" s="1287"/>
      <c r="Q76" s="374"/>
    </row>
  </sheetData>
  <sheetProtection algorithmName="SHA-512" hashValue="WwkRpuZEPj6WWTKoprf39Bq2nM19/+yHHbZko2XHidI+i+5Rk3zHihPl4WNW0Ju5WYldsPgU5gaB7J+mPbFX8Q==" saltValue="+hGZQJfYMy6W8AyUVUBDKg==" spinCount="100000" sheet="1" objects="1" scenarios="1"/>
  <mergeCells count="44">
    <mergeCell ref="A1:O1"/>
    <mergeCell ref="A17:A18"/>
    <mergeCell ref="A2:A4"/>
    <mergeCell ref="B2:B4"/>
    <mergeCell ref="C2:C3"/>
    <mergeCell ref="D2:O2"/>
    <mergeCell ref="C4:O4"/>
    <mergeCell ref="A5:A6"/>
    <mergeCell ref="A7:A8"/>
    <mergeCell ref="A9:A10"/>
    <mergeCell ref="A11:A12"/>
    <mergeCell ref="A13:A14"/>
    <mergeCell ref="A15:A16"/>
    <mergeCell ref="C39:O39"/>
    <mergeCell ref="A19:A20"/>
    <mergeCell ref="A21:A22"/>
    <mergeCell ref="A23:A24"/>
    <mergeCell ref="A25:A26"/>
    <mergeCell ref="A27:A28"/>
    <mergeCell ref="A29:A30"/>
    <mergeCell ref="A31:A32"/>
    <mergeCell ref="A33:A34"/>
    <mergeCell ref="A35:A36"/>
    <mergeCell ref="A37:A38"/>
    <mergeCell ref="A39:B39"/>
    <mergeCell ref="A62:A63"/>
    <mergeCell ref="A40:A41"/>
    <mergeCell ref="A42:A43"/>
    <mergeCell ref="A44:A45"/>
    <mergeCell ref="A46:A47"/>
    <mergeCell ref="A48:A49"/>
    <mergeCell ref="A50:A51"/>
    <mergeCell ref="A52:A53"/>
    <mergeCell ref="A54:A55"/>
    <mergeCell ref="A56:A57"/>
    <mergeCell ref="A58:A59"/>
    <mergeCell ref="A60:A61"/>
    <mergeCell ref="A76:O76"/>
    <mergeCell ref="A64:A65"/>
    <mergeCell ref="A66:A67"/>
    <mergeCell ref="A68:A69"/>
    <mergeCell ref="A70:A71"/>
    <mergeCell ref="A72:A73"/>
    <mergeCell ref="A75:O75"/>
  </mergeCells>
  <hyperlinks>
    <hyperlink ref="Q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2"/>
  <dimension ref="A1:M17"/>
  <sheetViews>
    <sheetView zoomScaleNormal="100" workbookViewId="0">
      <selection sqref="A1:J1"/>
    </sheetView>
  </sheetViews>
  <sheetFormatPr baseColWidth="10" defaultColWidth="11.109375" defaultRowHeight="9"/>
  <cols>
    <col min="1" max="1" width="4.6640625" style="414" customWidth="1"/>
    <col min="2" max="11" width="10.21875" style="414" customWidth="1"/>
    <col min="12" max="12" width="2.77734375" style="414" customWidth="1"/>
    <col min="13" max="13" width="17.21875" style="160" bestFit="1" customWidth="1"/>
    <col min="14" max="16384" width="11.109375" style="414"/>
  </cols>
  <sheetData>
    <row r="1" spans="1:13" s="278" customFormat="1" ht="32.25" customHeight="1">
      <c r="A1" s="1305" t="s">
        <v>1072</v>
      </c>
      <c r="B1" s="1305"/>
      <c r="C1" s="1305"/>
      <c r="D1" s="1305"/>
      <c r="E1" s="1305"/>
      <c r="F1" s="1305"/>
      <c r="G1" s="1305"/>
      <c r="H1" s="1305"/>
      <c r="I1" s="1305"/>
      <c r="J1" s="1305"/>
      <c r="K1" s="1305"/>
      <c r="M1" s="283" t="s">
        <v>919</v>
      </c>
    </row>
    <row r="2" spans="1:13" ht="12.75" customHeight="1">
      <c r="A2" s="1302" t="s">
        <v>22</v>
      </c>
      <c r="B2" s="1303" t="s">
        <v>1073</v>
      </c>
      <c r="C2" s="1303" t="s">
        <v>641</v>
      </c>
      <c r="D2" s="1303" t="s">
        <v>626</v>
      </c>
      <c r="E2" s="1304" t="s">
        <v>642</v>
      </c>
      <c r="F2" s="1304"/>
      <c r="G2" s="1304"/>
      <c r="H2" s="1303" t="s">
        <v>626</v>
      </c>
      <c r="I2" s="1304" t="s">
        <v>642</v>
      </c>
      <c r="J2" s="1304"/>
      <c r="K2" s="1306"/>
    </row>
    <row r="3" spans="1:13" ht="23.25" customHeight="1">
      <c r="A3" s="1302"/>
      <c r="B3" s="1303"/>
      <c r="C3" s="1303"/>
      <c r="D3" s="1303"/>
      <c r="E3" s="1004" t="s">
        <v>643</v>
      </c>
      <c r="F3" s="1004" t="s">
        <v>644</v>
      </c>
      <c r="G3" s="1004" t="s">
        <v>645</v>
      </c>
      <c r="H3" s="1303"/>
      <c r="I3" s="1004" t="s">
        <v>643</v>
      </c>
      <c r="J3" s="1004" t="s">
        <v>644</v>
      </c>
      <c r="K3" s="1005" t="s">
        <v>645</v>
      </c>
    </row>
    <row r="4" spans="1:13" ht="15.75" customHeight="1">
      <c r="A4" s="1302"/>
      <c r="B4" s="1307" t="s">
        <v>198</v>
      </c>
      <c r="C4" s="1308"/>
      <c r="D4" s="1308"/>
      <c r="E4" s="1308"/>
      <c r="F4" s="1308"/>
      <c r="G4" s="1309"/>
      <c r="H4" s="1307" t="s">
        <v>21</v>
      </c>
      <c r="I4" s="1308"/>
      <c r="J4" s="1308"/>
      <c r="K4" s="1308"/>
    </row>
    <row r="5" spans="1:13">
      <c r="A5" s="127">
        <v>2009</v>
      </c>
      <c r="B5" s="812">
        <v>17448.999999999149</v>
      </c>
      <c r="C5" s="812">
        <v>88539.999999993714</v>
      </c>
      <c r="D5" s="812">
        <v>17448.999999999149</v>
      </c>
      <c r="E5" s="812">
        <v>1237.3606028354916</v>
      </c>
      <c r="F5" s="812">
        <v>5169.462025983752</v>
      </c>
      <c r="G5" s="812">
        <v>11042.177371179905</v>
      </c>
      <c r="H5" s="812">
        <v>100</v>
      </c>
      <c r="I5" s="813">
        <v>7.0912980849077423</v>
      </c>
      <c r="J5" s="813">
        <v>29.626121989707173</v>
      </c>
      <c r="K5" s="814">
        <v>63.282579925385086</v>
      </c>
    </row>
    <row r="6" spans="1:13">
      <c r="A6" s="128">
        <v>2010</v>
      </c>
      <c r="B6" s="815">
        <v>19699.999999999374</v>
      </c>
      <c r="C6" s="815">
        <v>80370.999999996959</v>
      </c>
      <c r="D6" s="815">
        <v>19699.999999999374</v>
      </c>
      <c r="E6" s="815">
        <v>2777.6929768018563</v>
      </c>
      <c r="F6" s="815">
        <v>5140.7768514063391</v>
      </c>
      <c r="G6" s="815">
        <v>11781.530171791179</v>
      </c>
      <c r="H6" s="815">
        <v>100</v>
      </c>
      <c r="I6" s="816">
        <v>14.099964349248451</v>
      </c>
      <c r="J6" s="816">
        <v>26.095313966530469</v>
      </c>
      <c r="K6" s="817">
        <v>59.804721684221086</v>
      </c>
    </row>
    <row r="7" spans="1:13">
      <c r="A7" s="127">
        <v>2011</v>
      </c>
      <c r="B7" s="812">
        <v>29729.000000001983</v>
      </c>
      <c r="C7" s="812">
        <v>72319.000000001703</v>
      </c>
      <c r="D7" s="812">
        <v>29729.000000001983</v>
      </c>
      <c r="E7" s="812">
        <v>6047.09798390168</v>
      </c>
      <c r="F7" s="812">
        <v>6861.1911694909613</v>
      </c>
      <c r="G7" s="812">
        <v>16820.710846609341</v>
      </c>
      <c r="H7" s="812">
        <v>100</v>
      </c>
      <c r="I7" s="813">
        <v>20.340737945781147</v>
      </c>
      <c r="J7" s="813">
        <v>23.079118603015587</v>
      </c>
      <c r="K7" s="814">
        <v>56.58014345120327</v>
      </c>
    </row>
    <row r="8" spans="1:13">
      <c r="A8" s="128">
        <v>2012</v>
      </c>
      <c r="B8" s="815">
        <v>33298.00000000008</v>
      </c>
      <c r="C8" s="815">
        <v>75984.000000003653</v>
      </c>
      <c r="D8" s="815">
        <v>33298.00000000008</v>
      </c>
      <c r="E8" s="815">
        <v>8325.5118675225822</v>
      </c>
      <c r="F8" s="815">
        <v>8173.0033995616541</v>
      </c>
      <c r="G8" s="815">
        <v>16799.484732915844</v>
      </c>
      <c r="H8" s="815">
        <v>100</v>
      </c>
      <c r="I8" s="816">
        <v>25.003038823720829</v>
      </c>
      <c r="J8" s="816">
        <v>24.545027928288889</v>
      </c>
      <c r="K8" s="817">
        <v>50.451933247990276</v>
      </c>
    </row>
    <row r="9" spans="1:13">
      <c r="A9" s="127">
        <v>2013</v>
      </c>
      <c r="B9" s="812">
        <v>33831.000000000437</v>
      </c>
      <c r="C9" s="812">
        <v>83564.000000003783</v>
      </c>
      <c r="D9" s="812">
        <v>33831.000000000437</v>
      </c>
      <c r="E9" s="812">
        <v>8768.9965527203967</v>
      </c>
      <c r="F9" s="812">
        <v>8005.7434685022745</v>
      </c>
      <c r="G9" s="812">
        <v>17056.259978777765</v>
      </c>
      <c r="H9" s="812">
        <v>100</v>
      </c>
      <c r="I9" s="813">
        <v>25.920003998463788</v>
      </c>
      <c r="J9" s="813">
        <v>23.663927961048064</v>
      </c>
      <c r="K9" s="814">
        <v>50.416068040488149</v>
      </c>
    </row>
    <row r="10" spans="1:13">
      <c r="A10" s="128">
        <v>2014</v>
      </c>
      <c r="B10" s="815">
        <v>37276.000000000582</v>
      </c>
      <c r="C10" s="815">
        <v>81188.000000010026</v>
      </c>
      <c r="D10" s="815">
        <v>37276.000000000582</v>
      </c>
      <c r="E10" s="815">
        <v>11394.950592096309</v>
      </c>
      <c r="F10" s="815">
        <v>8249.2424594317017</v>
      </c>
      <c r="G10" s="815">
        <v>17631.806948472571</v>
      </c>
      <c r="H10" s="815">
        <v>100</v>
      </c>
      <c r="I10" s="816">
        <v>30.56913454259076</v>
      </c>
      <c r="J10" s="816">
        <v>22.130170778601709</v>
      </c>
      <c r="K10" s="817">
        <v>47.300694678807531</v>
      </c>
    </row>
    <row r="11" spans="1:13">
      <c r="A11" s="127">
        <v>2015</v>
      </c>
      <c r="B11" s="812">
        <v>41039.999999998399</v>
      </c>
      <c r="C11" s="812">
        <v>80791.999999991152</v>
      </c>
      <c r="D11" s="812">
        <v>41039.999999998399</v>
      </c>
      <c r="E11" s="812">
        <v>13198.388850783129</v>
      </c>
      <c r="F11" s="812">
        <v>8816.1701456010887</v>
      </c>
      <c r="G11" s="812">
        <v>19025.441003614182</v>
      </c>
      <c r="H11" s="812">
        <v>100</v>
      </c>
      <c r="I11" s="813">
        <v>32.159816887874378</v>
      </c>
      <c r="J11" s="813">
        <v>21.481896066280292</v>
      </c>
      <c r="K11" s="814">
        <v>46.35828704584533</v>
      </c>
    </row>
    <row r="12" spans="1:13">
      <c r="A12" s="128">
        <v>2016</v>
      </c>
      <c r="B12" s="815">
        <v>43560.999999999083</v>
      </c>
      <c r="C12" s="815">
        <v>80602.999999994208</v>
      </c>
      <c r="D12" s="815">
        <v>43560.999999999083</v>
      </c>
      <c r="E12" s="815">
        <v>14450.377229358532</v>
      </c>
      <c r="F12" s="815">
        <v>9459.5031591444895</v>
      </c>
      <c r="G12" s="815">
        <v>19651.119611496062</v>
      </c>
      <c r="H12" s="815">
        <v>100</v>
      </c>
      <c r="I12" s="816">
        <v>33.172739903488981</v>
      </c>
      <c r="J12" s="816">
        <v>21.715532607480746</v>
      </c>
      <c r="K12" s="817">
        <v>45.111727489030265</v>
      </c>
    </row>
    <row r="13" spans="1:13">
      <c r="A13" s="127">
        <v>2017</v>
      </c>
      <c r="B13" s="812">
        <v>48983.999999997774</v>
      </c>
      <c r="C13" s="812">
        <v>80220.999999988868</v>
      </c>
      <c r="D13" s="812">
        <v>48983.999999997774</v>
      </c>
      <c r="E13" s="812">
        <v>16232.264980803502</v>
      </c>
      <c r="F13" s="812">
        <v>10428.408855204776</v>
      </c>
      <c r="G13" s="812">
        <v>22323.326163989495</v>
      </c>
      <c r="H13" s="812">
        <v>100</v>
      </c>
      <c r="I13" s="813">
        <v>33.137891925535357</v>
      </c>
      <c r="J13" s="813">
        <v>21.289418698361199</v>
      </c>
      <c r="K13" s="814">
        <v>45.57268937610344</v>
      </c>
    </row>
    <row r="14" spans="1:13">
      <c r="A14" s="128">
        <v>2018</v>
      </c>
      <c r="B14" s="815">
        <v>57656.000000002292</v>
      </c>
      <c r="C14" s="815">
        <v>78619.000000005326</v>
      </c>
      <c r="D14" s="815">
        <v>57656.000000002292</v>
      </c>
      <c r="E14" s="815">
        <v>19349.811375663652</v>
      </c>
      <c r="F14" s="815">
        <v>13048.188359787961</v>
      </c>
      <c r="G14" s="815">
        <v>25258.000264550679</v>
      </c>
      <c r="H14" s="815">
        <v>100</v>
      </c>
      <c r="I14" s="816">
        <v>33.560793977492168</v>
      </c>
      <c r="J14" s="816">
        <v>22.631102330698351</v>
      </c>
      <c r="K14" s="817">
        <v>43.808103691809478</v>
      </c>
    </row>
    <row r="16" spans="1:13" s="483" customFormat="1" ht="25.15" customHeight="1">
      <c r="A16" s="1301" t="s">
        <v>999</v>
      </c>
      <c r="B16" s="1301"/>
      <c r="C16" s="1301"/>
      <c r="D16" s="1301"/>
      <c r="E16" s="1301"/>
      <c r="F16" s="1301"/>
      <c r="G16" s="1301"/>
      <c r="H16" s="1301"/>
      <c r="I16" s="1301"/>
      <c r="J16" s="1301"/>
      <c r="K16" s="1301"/>
      <c r="M16" s="374"/>
    </row>
    <row r="17" spans="1:13" s="483" customFormat="1" ht="25.15" customHeight="1">
      <c r="A17" s="1301" t="s">
        <v>646</v>
      </c>
      <c r="B17" s="1301"/>
      <c r="C17" s="1301"/>
      <c r="D17" s="1301"/>
      <c r="E17" s="1301"/>
      <c r="F17" s="1301"/>
      <c r="G17" s="1301"/>
      <c r="H17" s="1301"/>
      <c r="I17" s="1301"/>
      <c r="J17" s="1301"/>
      <c r="K17" s="1301"/>
      <c r="M17" s="374"/>
    </row>
  </sheetData>
  <sheetProtection algorithmName="SHA-512" hashValue="ysCC+o/MHMoCvxpbMuGcWQj/nOxsG4o2ukUmh4WXd4fk6r/t4IWEfyBNXUfz6cvVrehgVcL9crfztxi2nL7kAQ==" saltValue="SAuuWh6W498k8FaqIWZJNQ==" spinCount="100000" sheet="1" objects="1" scenarios="1"/>
  <mergeCells count="12">
    <mergeCell ref="A1:K1"/>
    <mergeCell ref="I2:K2"/>
    <mergeCell ref="B4:G4"/>
    <mergeCell ref="H4:K4"/>
    <mergeCell ref="A16:K16"/>
    <mergeCell ref="A17:K17"/>
    <mergeCell ref="A2:A4"/>
    <mergeCell ref="B2:B3"/>
    <mergeCell ref="C2:C3"/>
    <mergeCell ref="D2:D3"/>
    <mergeCell ref="E2:G2"/>
    <mergeCell ref="H2:H3"/>
  </mergeCells>
  <hyperlinks>
    <hyperlink ref="M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3"/>
  <dimension ref="A1:M24"/>
  <sheetViews>
    <sheetView zoomScaleNormal="100" workbookViewId="0">
      <selection sqref="A1:J1"/>
    </sheetView>
  </sheetViews>
  <sheetFormatPr baseColWidth="10" defaultColWidth="11.109375" defaultRowHeight="9"/>
  <cols>
    <col min="1" max="1" width="5.109375" style="414" customWidth="1"/>
    <col min="2" max="11" width="10.109375" style="414" customWidth="1"/>
    <col min="12" max="12" width="2.77734375" style="414" customWidth="1"/>
    <col min="13" max="13" width="17.21875" style="160" bestFit="1" customWidth="1"/>
    <col min="14" max="16384" width="11.109375" style="414"/>
  </cols>
  <sheetData>
    <row r="1" spans="1:13" s="278" customFormat="1" ht="32.25" customHeight="1">
      <c r="A1" s="1305" t="s">
        <v>1074</v>
      </c>
      <c r="B1" s="1305"/>
      <c r="C1" s="1305"/>
      <c r="D1" s="1305"/>
      <c r="E1" s="1305"/>
      <c r="F1" s="1305"/>
      <c r="G1" s="1305"/>
      <c r="H1" s="1305"/>
      <c r="I1" s="1305"/>
      <c r="J1" s="1305"/>
      <c r="K1" s="1305"/>
      <c r="M1" s="283" t="s">
        <v>919</v>
      </c>
    </row>
    <row r="2" spans="1:13" ht="12.75" customHeight="1">
      <c r="A2" s="1302" t="s">
        <v>0</v>
      </c>
      <c r="B2" s="1303" t="s">
        <v>1073</v>
      </c>
      <c r="C2" s="1303" t="s">
        <v>641</v>
      </c>
      <c r="D2" s="1303" t="s">
        <v>626</v>
      </c>
      <c r="E2" s="1304" t="s">
        <v>642</v>
      </c>
      <c r="F2" s="1304"/>
      <c r="G2" s="1304"/>
      <c r="H2" s="1303" t="s">
        <v>626</v>
      </c>
      <c r="I2" s="1304" t="s">
        <v>642</v>
      </c>
      <c r="J2" s="1304"/>
      <c r="K2" s="1306"/>
    </row>
    <row r="3" spans="1:13" ht="23.25" customHeight="1">
      <c r="A3" s="1302"/>
      <c r="B3" s="1303"/>
      <c r="C3" s="1303"/>
      <c r="D3" s="1303"/>
      <c r="E3" s="1004" t="s">
        <v>643</v>
      </c>
      <c r="F3" s="1004" t="s">
        <v>644</v>
      </c>
      <c r="G3" s="1004" t="s">
        <v>645</v>
      </c>
      <c r="H3" s="1303"/>
      <c r="I3" s="1004" t="s">
        <v>643</v>
      </c>
      <c r="J3" s="1004" t="s">
        <v>644</v>
      </c>
      <c r="K3" s="1005" t="s">
        <v>645</v>
      </c>
    </row>
    <row r="4" spans="1:13" ht="15.75" customHeight="1">
      <c r="A4" s="1302"/>
      <c r="B4" s="1307" t="s">
        <v>198</v>
      </c>
      <c r="C4" s="1308"/>
      <c r="D4" s="1308"/>
      <c r="E4" s="1308"/>
      <c r="F4" s="1308"/>
      <c r="G4" s="1309"/>
      <c r="H4" s="1307" t="s">
        <v>21</v>
      </c>
      <c r="I4" s="1308"/>
      <c r="J4" s="1308"/>
      <c r="K4" s="1308"/>
    </row>
    <row r="5" spans="1:13">
      <c r="A5" s="127" t="s">
        <v>4</v>
      </c>
      <c r="B5" s="812">
        <v>57656.000000002292</v>
      </c>
      <c r="C5" s="812">
        <v>78619.000000005326</v>
      </c>
      <c r="D5" s="812">
        <v>57656.000000002292</v>
      </c>
      <c r="E5" s="812">
        <v>19349.811375663652</v>
      </c>
      <c r="F5" s="812">
        <v>13048.188359787961</v>
      </c>
      <c r="G5" s="812">
        <v>25258.000264550679</v>
      </c>
      <c r="H5" s="812">
        <v>100</v>
      </c>
      <c r="I5" s="813">
        <v>33.560793977492168</v>
      </c>
      <c r="J5" s="813">
        <v>22.631102330698351</v>
      </c>
      <c r="K5" s="814">
        <v>43.808103691809478</v>
      </c>
    </row>
    <row r="6" spans="1:13">
      <c r="A6" s="128" t="s">
        <v>5</v>
      </c>
      <c r="B6" s="815">
        <v>8976.2915343914738</v>
      </c>
      <c r="C6" s="815">
        <v>9248.7794117648009</v>
      </c>
      <c r="D6" s="815">
        <v>8976.2915343914738</v>
      </c>
      <c r="E6" s="815">
        <v>4239.8103330220374</v>
      </c>
      <c r="F6" s="815">
        <v>1031.976050420179</v>
      </c>
      <c r="G6" s="815">
        <v>3704.5051509492573</v>
      </c>
      <c r="H6" s="815">
        <v>100</v>
      </c>
      <c r="I6" s="816">
        <v>47.233429493435736</v>
      </c>
      <c r="J6" s="816">
        <v>11.496685980689234</v>
      </c>
      <c r="K6" s="817">
        <v>41.269884525875035</v>
      </c>
    </row>
    <row r="7" spans="1:13">
      <c r="A7" s="127" t="s">
        <v>6</v>
      </c>
      <c r="B7" s="812">
        <v>16215.506878306604</v>
      </c>
      <c r="C7" s="812">
        <v>6529.1323529411311</v>
      </c>
      <c r="D7" s="812">
        <v>6529.1323529411311</v>
      </c>
      <c r="E7" s="812">
        <v>1178.7638655461724</v>
      </c>
      <c r="F7" s="812">
        <v>1219.3427326486362</v>
      </c>
      <c r="G7" s="812">
        <v>4131.0257547463225</v>
      </c>
      <c r="H7" s="812">
        <v>100</v>
      </c>
      <c r="I7" s="813">
        <v>18.053912860491842</v>
      </c>
      <c r="J7" s="813">
        <v>18.675417601227945</v>
      </c>
      <c r="K7" s="814">
        <v>63.27066953828021</v>
      </c>
    </row>
    <row r="8" spans="1:13">
      <c r="A8" s="128" t="s">
        <v>7</v>
      </c>
      <c r="B8" s="815">
        <v>1710.4370370370389</v>
      </c>
      <c r="C8" s="815">
        <v>4624.352941176463</v>
      </c>
      <c r="D8" s="815">
        <v>1710.4370370370389</v>
      </c>
      <c r="E8" s="815">
        <v>415.67855586679252</v>
      </c>
      <c r="F8" s="815">
        <v>119.10230314347973</v>
      </c>
      <c r="G8" s="815">
        <v>1175.6561780267666</v>
      </c>
      <c r="H8" s="815">
        <v>100</v>
      </c>
      <c r="I8" s="816">
        <v>24.302476318383835</v>
      </c>
      <c r="J8" s="816">
        <v>6.9632673149897784</v>
      </c>
      <c r="K8" s="817">
        <v>68.734256366626383</v>
      </c>
    </row>
    <row r="9" spans="1:13">
      <c r="A9" s="127" t="s">
        <v>8</v>
      </c>
      <c r="B9" s="812">
        <v>1872.5634920634964</v>
      </c>
      <c r="C9" s="812">
        <v>1954.2499999999895</v>
      </c>
      <c r="D9" s="812">
        <v>1872.5634920634964</v>
      </c>
      <c r="E9" s="812">
        <v>986.41626206038336</v>
      </c>
      <c r="F9" s="812">
        <v>135.77685963274325</v>
      </c>
      <c r="G9" s="812">
        <v>750.37037037036976</v>
      </c>
      <c r="H9" s="812">
        <v>100</v>
      </c>
      <c r="I9" s="813">
        <v>52.677319954229631</v>
      </c>
      <c r="J9" s="813">
        <v>7.2508547885402868</v>
      </c>
      <c r="K9" s="814">
        <v>40.071825257230081</v>
      </c>
    </row>
    <row r="10" spans="1:13">
      <c r="A10" s="128" t="s">
        <v>9</v>
      </c>
      <c r="B10" s="815">
        <v>388.35502645502675</v>
      </c>
      <c r="C10" s="815">
        <v>1117.5882352941167</v>
      </c>
      <c r="D10" s="815">
        <v>388.35502645502675</v>
      </c>
      <c r="E10" s="815">
        <v>122.65281668222866</v>
      </c>
      <c r="F10" s="815">
        <v>0</v>
      </c>
      <c r="G10" s="815">
        <v>265.70220977279808</v>
      </c>
      <c r="H10" s="815">
        <v>100</v>
      </c>
      <c r="I10" s="816">
        <v>31.582652039250071</v>
      </c>
      <c r="J10" s="816">
        <v>0</v>
      </c>
      <c r="K10" s="817">
        <v>68.417347960749936</v>
      </c>
    </row>
    <row r="11" spans="1:13">
      <c r="A11" s="127" t="s">
        <v>10</v>
      </c>
      <c r="B11" s="812">
        <v>644.04444444444482</v>
      </c>
      <c r="C11" s="812">
        <v>2262.0588235294099</v>
      </c>
      <c r="D11" s="812">
        <v>644.04444444444482</v>
      </c>
      <c r="E11" s="812">
        <v>166.95460628695935</v>
      </c>
      <c r="F11" s="812">
        <v>0</v>
      </c>
      <c r="G11" s="812">
        <v>477.08983815748547</v>
      </c>
      <c r="H11" s="812">
        <v>100</v>
      </c>
      <c r="I11" s="813">
        <v>25.922839289604465</v>
      </c>
      <c r="J11" s="813">
        <v>0</v>
      </c>
      <c r="K11" s="814">
        <v>74.077160710395546</v>
      </c>
    </row>
    <row r="12" spans="1:13">
      <c r="A12" s="128" t="s">
        <v>11</v>
      </c>
      <c r="B12" s="815">
        <v>2836.4682539682626</v>
      </c>
      <c r="C12" s="815">
        <v>6761.5735294117376</v>
      </c>
      <c r="D12" s="815">
        <v>2836.4682539682626</v>
      </c>
      <c r="E12" s="815">
        <v>738.29158107688318</v>
      </c>
      <c r="F12" s="815">
        <v>490.41114223467457</v>
      </c>
      <c r="G12" s="815">
        <v>1607.7655306567049</v>
      </c>
      <c r="H12" s="815">
        <v>100</v>
      </c>
      <c r="I12" s="816">
        <v>26.028550823510958</v>
      </c>
      <c r="J12" s="816">
        <v>17.289498711948632</v>
      </c>
      <c r="K12" s="817">
        <v>56.681950464540407</v>
      </c>
    </row>
    <row r="13" spans="1:13">
      <c r="A13" s="127" t="s">
        <v>12</v>
      </c>
      <c r="B13" s="812">
        <v>1472.0412698412736</v>
      </c>
      <c r="C13" s="812">
        <v>1200.117647058818</v>
      </c>
      <c r="D13" s="812">
        <v>1200.117647058818</v>
      </c>
      <c r="E13" s="812">
        <v>644.01501711795231</v>
      </c>
      <c r="F13" s="812">
        <v>84.992810457516271</v>
      </c>
      <c r="G13" s="812">
        <v>471.10981948334938</v>
      </c>
      <c r="H13" s="812">
        <v>100</v>
      </c>
      <c r="I13" s="813">
        <v>53.662657048354276</v>
      </c>
      <c r="J13" s="813">
        <v>7.0820398871570598</v>
      </c>
      <c r="K13" s="814">
        <v>39.255303064488665</v>
      </c>
    </row>
    <row r="14" spans="1:13">
      <c r="A14" s="128" t="s">
        <v>13</v>
      </c>
      <c r="B14" s="815">
        <v>3723.0793650793757</v>
      </c>
      <c r="C14" s="815">
        <v>9748.0735294118931</v>
      </c>
      <c r="D14" s="815">
        <v>3723.0793650793757</v>
      </c>
      <c r="E14" s="815">
        <v>998.31252723312491</v>
      </c>
      <c r="F14" s="815">
        <v>611.03806411453797</v>
      </c>
      <c r="G14" s="815">
        <v>2113.7287737317129</v>
      </c>
      <c r="H14" s="815">
        <v>100</v>
      </c>
      <c r="I14" s="816">
        <v>26.814161862806301</v>
      </c>
      <c r="J14" s="816">
        <v>16.412168643133683</v>
      </c>
      <c r="K14" s="817">
        <v>56.773669494060016</v>
      </c>
    </row>
    <row r="15" spans="1:13">
      <c r="A15" s="127" t="s">
        <v>14</v>
      </c>
      <c r="B15" s="812">
        <v>9611.9814814813544</v>
      </c>
      <c r="C15" s="812">
        <v>21967.558823530009</v>
      </c>
      <c r="D15" s="812">
        <v>9611.9814814813544</v>
      </c>
      <c r="E15" s="812">
        <v>2289.7853874881966</v>
      </c>
      <c r="F15" s="812">
        <v>1429.7729069405686</v>
      </c>
      <c r="G15" s="812">
        <v>5892.4231870525891</v>
      </c>
      <c r="H15" s="812">
        <v>100</v>
      </c>
      <c r="I15" s="813">
        <v>23.822199323830841</v>
      </c>
      <c r="J15" s="813">
        <v>14.87490284594492</v>
      </c>
      <c r="K15" s="814">
        <v>61.302897830224246</v>
      </c>
    </row>
    <row r="16" spans="1:13">
      <c r="A16" s="128" t="s">
        <v>15</v>
      </c>
      <c r="B16" s="815">
        <v>2568.5910052910117</v>
      </c>
      <c r="C16" s="815">
        <v>3900.1911764705692</v>
      </c>
      <c r="D16" s="815">
        <v>2568.5910052910117</v>
      </c>
      <c r="E16" s="815">
        <v>844.40091814504194</v>
      </c>
      <c r="F16" s="815">
        <v>320.88188608777091</v>
      </c>
      <c r="G16" s="815">
        <v>1403.3082010581988</v>
      </c>
      <c r="H16" s="815">
        <v>100</v>
      </c>
      <c r="I16" s="816">
        <v>32.874089974062429</v>
      </c>
      <c r="J16" s="816">
        <v>12.492525490698595</v>
      </c>
      <c r="K16" s="817">
        <v>54.633384535238974</v>
      </c>
    </row>
    <row r="17" spans="1:13">
      <c r="A17" s="127" t="s">
        <v>16</v>
      </c>
      <c r="B17" s="812">
        <v>969.90793650793728</v>
      </c>
      <c r="C17" s="812">
        <v>827.5147058823519</v>
      </c>
      <c r="D17" s="812">
        <v>827.5147058823519</v>
      </c>
      <c r="E17" s="812">
        <v>351.82832244008591</v>
      </c>
      <c r="F17" s="812">
        <v>0</v>
      </c>
      <c r="G17" s="812">
        <v>475.68638344226599</v>
      </c>
      <c r="H17" s="812">
        <v>100</v>
      </c>
      <c r="I17" s="813">
        <v>42.516262241520266</v>
      </c>
      <c r="J17" s="813">
        <v>0</v>
      </c>
      <c r="K17" s="814">
        <v>57.483737758479727</v>
      </c>
    </row>
    <row r="18" spans="1:13">
      <c r="A18" s="128" t="s">
        <v>17</v>
      </c>
      <c r="B18" s="815">
        <v>1974.8164021164107</v>
      </c>
      <c r="C18" s="815">
        <v>2549.4264705882151</v>
      </c>
      <c r="D18" s="815">
        <v>1974.8164021164107</v>
      </c>
      <c r="E18" s="815">
        <v>778.45017117959151</v>
      </c>
      <c r="F18" s="815">
        <v>387.77654839713807</v>
      </c>
      <c r="G18" s="815">
        <v>808.58968253968112</v>
      </c>
      <c r="H18" s="815">
        <v>100</v>
      </c>
      <c r="I18" s="816">
        <v>39.418862955833589</v>
      </c>
      <c r="J18" s="816">
        <v>19.636081003862333</v>
      </c>
      <c r="K18" s="817">
        <v>40.945056040304081</v>
      </c>
    </row>
    <row r="19" spans="1:13">
      <c r="A19" s="127" t="s">
        <v>18</v>
      </c>
      <c r="B19" s="812">
        <v>1094.6386243386291</v>
      </c>
      <c r="C19" s="812">
        <v>1181.1911764705803</v>
      </c>
      <c r="D19" s="812">
        <v>1094.6386243386291</v>
      </c>
      <c r="E19" s="812">
        <v>574.9595860566493</v>
      </c>
      <c r="F19" s="812">
        <v>118.57976968565197</v>
      </c>
      <c r="G19" s="812">
        <v>401.09926859632787</v>
      </c>
      <c r="H19" s="812">
        <v>100</v>
      </c>
      <c r="I19" s="813">
        <v>52.525059254512854</v>
      </c>
      <c r="J19" s="813">
        <v>10.832777781552958</v>
      </c>
      <c r="K19" s="814">
        <v>36.64216296393419</v>
      </c>
    </row>
    <row r="20" spans="1:13">
      <c r="A20" s="128" t="s">
        <v>19</v>
      </c>
      <c r="B20" s="815">
        <v>2070.8809523809568</v>
      </c>
      <c r="C20" s="815">
        <v>3775.1764705882197</v>
      </c>
      <c r="D20" s="815">
        <v>2070.8809523809568</v>
      </c>
      <c r="E20" s="815">
        <v>711.39355742297221</v>
      </c>
      <c r="F20" s="815">
        <v>219.18910675381449</v>
      </c>
      <c r="G20" s="815">
        <v>1140.2982882041701</v>
      </c>
      <c r="H20" s="815">
        <v>100</v>
      </c>
      <c r="I20" s="816">
        <v>34.352218875984192</v>
      </c>
      <c r="J20" s="816">
        <v>10.584341243846291</v>
      </c>
      <c r="K20" s="817">
        <v>55.063439880169518</v>
      </c>
    </row>
    <row r="21" spans="1:13">
      <c r="A21" s="127" t="s">
        <v>20</v>
      </c>
      <c r="B21" s="812">
        <v>1526.3962962963012</v>
      </c>
      <c r="C21" s="812">
        <v>968.08823529411302</v>
      </c>
      <c r="D21" s="812">
        <v>968.08823529411302</v>
      </c>
      <c r="E21" s="812">
        <v>406.0268440709566</v>
      </c>
      <c r="F21" s="812">
        <v>122.41976346093981</v>
      </c>
      <c r="G21" s="812">
        <v>439.64162776221661</v>
      </c>
      <c r="H21" s="812">
        <v>100</v>
      </c>
      <c r="I21" s="813">
        <v>41.941098886260335</v>
      </c>
      <c r="J21" s="813">
        <v>12.645517112781327</v>
      </c>
      <c r="K21" s="814">
        <v>45.413384000958331</v>
      </c>
    </row>
    <row r="22" spans="1:13">
      <c r="A22" s="415"/>
      <c r="B22" s="415"/>
      <c r="C22" s="415"/>
      <c r="D22" s="415"/>
      <c r="E22" s="415"/>
      <c r="F22" s="415"/>
      <c r="G22" s="415"/>
      <c r="H22" s="415"/>
      <c r="I22" s="415"/>
      <c r="J22" s="415"/>
      <c r="K22" s="415"/>
    </row>
    <row r="23" spans="1:13" s="483" customFormat="1" ht="34.15" customHeight="1">
      <c r="A23" s="1310" t="s">
        <v>998</v>
      </c>
      <c r="B23" s="1310"/>
      <c r="C23" s="1310"/>
      <c r="D23" s="1310"/>
      <c r="E23" s="1310"/>
      <c r="F23" s="1310"/>
      <c r="G23" s="1310"/>
      <c r="H23" s="1310"/>
      <c r="I23" s="1310"/>
      <c r="J23" s="1310"/>
      <c r="K23" s="1310"/>
      <c r="M23" s="374"/>
    </row>
    <row r="24" spans="1:13" s="483" customFormat="1" ht="25.15" customHeight="1">
      <c r="A24" s="1310" t="s">
        <v>646</v>
      </c>
      <c r="B24" s="1310"/>
      <c r="C24" s="1310"/>
      <c r="D24" s="1310"/>
      <c r="E24" s="1310"/>
      <c r="F24" s="1310"/>
      <c r="G24" s="1310"/>
      <c r="H24" s="1310"/>
      <c r="I24" s="1310"/>
      <c r="J24" s="1310"/>
      <c r="K24" s="1310"/>
      <c r="M24" s="374"/>
    </row>
  </sheetData>
  <sheetProtection algorithmName="SHA-512" hashValue="/9cWqrh3l3zkQLYkKwxbhc3U4Nhwz2vnWf32mw6YW5VxWw4VE7BDtiUCwiN5ZraWogBZFKjO3s8B2FsVRjyTnw==" saltValue="ti+GQoB37RkN1Ap1OY7ENA==" spinCount="100000" sheet="1" objects="1" scenarios="1"/>
  <mergeCells count="12">
    <mergeCell ref="A1:K1"/>
    <mergeCell ref="I2:K2"/>
    <mergeCell ref="B4:G4"/>
    <mergeCell ref="H4:K4"/>
    <mergeCell ref="A23:K23"/>
    <mergeCell ref="A24:K24"/>
    <mergeCell ref="A2:A4"/>
    <mergeCell ref="B2:B3"/>
    <mergeCell ref="C2:C3"/>
    <mergeCell ref="D2:D3"/>
    <mergeCell ref="E2:G2"/>
    <mergeCell ref="H2:H3"/>
  </mergeCells>
  <hyperlinks>
    <hyperlink ref="M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4"/>
  <dimension ref="A1:T31"/>
  <sheetViews>
    <sheetView zoomScaleNormal="100" workbookViewId="0">
      <selection sqref="A1:J1"/>
    </sheetView>
  </sheetViews>
  <sheetFormatPr baseColWidth="10" defaultColWidth="11.109375" defaultRowHeight="9"/>
  <cols>
    <col min="1" max="1" width="18.6640625" style="413" customWidth="1"/>
    <col min="2" max="18" width="6.109375" style="413" customWidth="1"/>
    <col min="19" max="19" width="2.77734375" style="413" customWidth="1"/>
    <col min="20" max="20" width="17.21875" style="160" bestFit="1" customWidth="1"/>
    <col min="21" max="16384" width="11.109375" style="413"/>
  </cols>
  <sheetData>
    <row r="1" spans="1:20" s="266" customFormat="1" ht="32.25" customHeight="1">
      <c r="A1" s="1312" t="s">
        <v>1075</v>
      </c>
      <c r="B1" s="1312"/>
      <c r="C1" s="1312"/>
      <c r="D1" s="1312"/>
      <c r="E1" s="1312"/>
      <c r="F1" s="1312"/>
      <c r="G1" s="1312"/>
      <c r="H1" s="1312"/>
      <c r="I1" s="1312"/>
      <c r="J1" s="1312"/>
      <c r="K1" s="1312"/>
      <c r="L1" s="1312"/>
      <c r="M1" s="1312"/>
      <c r="N1" s="1312"/>
      <c r="O1" s="1312"/>
      <c r="P1" s="1312"/>
      <c r="Q1" s="1312"/>
      <c r="R1" s="1312"/>
      <c r="T1" s="283" t="s">
        <v>919</v>
      </c>
    </row>
    <row r="2" spans="1:20">
      <c r="A2" s="1229" t="s">
        <v>396</v>
      </c>
      <c r="B2" s="335" t="s">
        <v>4</v>
      </c>
      <c r="C2" s="335" t="s">
        <v>5</v>
      </c>
      <c r="D2" s="335" t="s">
        <v>6</v>
      </c>
      <c r="E2" s="335" t="s">
        <v>7</v>
      </c>
      <c r="F2" s="335" t="s">
        <v>8</v>
      </c>
      <c r="G2" s="335" t="s">
        <v>9</v>
      </c>
      <c r="H2" s="335" t="s">
        <v>10</v>
      </c>
      <c r="I2" s="335" t="s">
        <v>11</v>
      </c>
      <c r="J2" s="335" t="s">
        <v>12</v>
      </c>
      <c r="K2" s="335" t="s">
        <v>13</v>
      </c>
      <c r="L2" s="335" t="s">
        <v>14</v>
      </c>
      <c r="M2" s="335" t="s">
        <v>15</v>
      </c>
      <c r="N2" s="335" t="s">
        <v>16</v>
      </c>
      <c r="O2" s="335" t="s">
        <v>17</v>
      </c>
      <c r="P2" s="335" t="s">
        <v>18</v>
      </c>
      <c r="Q2" s="335" t="s">
        <v>19</v>
      </c>
      <c r="R2" s="336" t="s">
        <v>20</v>
      </c>
    </row>
    <row r="3" spans="1:20">
      <c r="A3" s="1229"/>
      <c r="B3" s="1231" t="s">
        <v>198</v>
      </c>
      <c r="C3" s="1232"/>
      <c r="D3" s="1232"/>
      <c r="E3" s="1232"/>
      <c r="F3" s="1232"/>
      <c r="G3" s="1232"/>
      <c r="H3" s="1232"/>
      <c r="I3" s="1232"/>
      <c r="J3" s="1232"/>
      <c r="K3" s="1232"/>
      <c r="L3" s="1232"/>
      <c r="M3" s="1232"/>
      <c r="N3" s="1232"/>
      <c r="O3" s="1232"/>
      <c r="P3" s="1232"/>
      <c r="Q3" s="1232"/>
      <c r="R3" s="1232"/>
    </row>
    <row r="4" spans="1:20">
      <c r="A4" s="98" t="s">
        <v>1</v>
      </c>
      <c r="B4" s="752">
        <v>589059</v>
      </c>
      <c r="C4" s="752">
        <v>84288</v>
      </c>
      <c r="D4" s="752">
        <v>111669</v>
      </c>
      <c r="E4" s="752">
        <v>18066</v>
      </c>
      <c r="F4" s="752">
        <v>12570</v>
      </c>
      <c r="G4" s="752">
        <v>6213</v>
      </c>
      <c r="H4" s="752">
        <v>14031</v>
      </c>
      <c r="I4" s="752">
        <v>41058</v>
      </c>
      <c r="J4" s="752">
        <v>9612</v>
      </c>
      <c r="K4" s="752">
        <v>59394</v>
      </c>
      <c r="L4" s="752">
        <v>127872</v>
      </c>
      <c r="M4" s="752">
        <v>28791</v>
      </c>
      <c r="N4" s="752">
        <v>7818</v>
      </c>
      <c r="O4" s="752">
        <v>21687</v>
      </c>
      <c r="P4" s="752">
        <v>11676</v>
      </c>
      <c r="Q4" s="752">
        <v>22299</v>
      </c>
      <c r="R4" s="753">
        <v>12018</v>
      </c>
    </row>
    <row r="5" spans="1:20">
      <c r="A5" s="99" t="s">
        <v>397</v>
      </c>
      <c r="B5" s="754">
        <v>51515.5</v>
      </c>
      <c r="C5" s="754">
        <v>6663</v>
      </c>
      <c r="D5" s="754">
        <v>9465</v>
      </c>
      <c r="E5" s="754">
        <v>1578</v>
      </c>
      <c r="F5" s="754">
        <v>1257</v>
      </c>
      <c r="G5" s="754">
        <v>487</v>
      </c>
      <c r="H5" s="754">
        <v>934.5</v>
      </c>
      <c r="I5" s="754">
        <v>3444</v>
      </c>
      <c r="J5" s="754">
        <v>855</v>
      </c>
      <c r="K5" s="754">
        <v>5901</v>
      </c>
      <c r="L5" s="754">
        <v>10656</v>
      </c>
      <c r="M5" s="754">
        <v>2859</v>
      </c>
      <c r="N5" s="754">
        <v>708</v>
      </c>
      <c r="O5" s="754">
        <v>1884</v>
      </c>
      <c r="P5" s="754">
        <v>1068</v>
      </c>
      <c r="Q5" s="754">
        <v>2661</v>
      </c>
      <c r="R5" s="755">
        <v>1095</v>
      </c>
    </row>
    <row r="6" spans="1:20">
      <c r="A6" s="98" t="s">
        <v>398</v>
      </c>
      <c r="B6" s="752">
        <v>41736</v>
      </c>
      <c r="C6" s="752">
        <v>6474</v>
      </c>
      <c r="D6" s="752">
        <v>8664</v>
      </c>
      <c r="E6" s="752">
        <v>1143</v>
      </c>
      <c r="F6" s="752">
        <v>876</v>
      </c>
      <c r="G6" s="752">
        <v>447</v>
      </c>
      <c r="H6" s="752">
        <v>852</v>
      </c>
      <c r="I6" s="752">
        <v>2832</v>
      </c>
      <c r="J6" s="752">
        <v>618</v>
      </c>
      <c r="K6" s="752">
        <v>4161</v>
      </c>
      <c r="L6" s="752">
        <v>8127</v>
      </c>
      <c r="M6" s="752">
        <v>2097</v>
      </c>
      <c r="N6" s="752">
        <v>576</v>
      </c>
      <c r="O6" s="752">
        <v>1686</v>
      </c>
      <c r="P6" s="752">
        <v>816</v>
      </c>
      <c r="Q6" s="752">
        <v>1410</v>
      </c>
      <c r="R6" s="753">
        <v>957</v>
      </c>
    </row>
    <row r="7" spans="1:20">
      <c r="A7" s="99" t="s">
        <v>399</v>
      </c>
      <c r="B7" s="754">
        <v>19971</v>
      </c>
      <c r="C7" s="754">
        <v>2892</v>
      </c>
      <c r="D7" s="754">
        <v>4425</v>
      </c>
      <c r="E7" s="754">
        <v>753</v>
      </c>
      <c r="F7" s="754">
        <v>525</v>
      </c>
      <c r="G7" s="754">
        <v>159</v>
      </c>
      <c r="H7" s="754">
        <v>381</v>
      </c>
      <c r="I7" s="754">
        <v>1248</v>
      </c>
      <c r="J7" s="754">
        <v>564</v>
      </c>
      <c r="K7" s="754">
        <v>1716</v>
      </c>
      <c r="L7" s="754">
        <v>3318</v>
      </c>
      <c r="M7" s="754">
        <v>876</v>
      </c>
      <c r="N7" s="754">
        <v>243</v>
      </c>
      <c r="O7" s="754">
        <v>879</v>
      </c>
      <c r="P7" s="754">
        <v>510</v>
      </c>
      <c r="Q7" s="754">
        <v>942</v>
      </c>
      <c r="R7" s="755">
        <v>540</v>
      </c>
    </row>
    <row r="8" spans="1:20">
      <c r="A8" s="98" t="s">
        <v>400</v>
      </c>
      <c r="B8" s="752">
        <v>20418</v>
      </c>
      <c r="C8" s="752">
        <v>2442</v>
      </c>
      <c r="D8" s="752">
        <v>3987</v>
      </c>
      <c r="E8" s="752">
        <v>1227</v>
      </c>
      <c r="F8" s="752">
        <v>603</v>
      </c>
      <c r="G8" s="752">
        <v>249</v>
      </c>
      <c r="H8" s="752">
        <v>696</v>
      </c>
      <c r="I8" s="752">
        <v>1398</v>
      </c>
      <c r="J8" s="752">
        <v>861</v>
      </c>
      <c r="K8" s="752">
        <v>1902</v>
      </c>
      <c r="L8" s="752">
        <v>3174</v>
      </c>
      <c r="M8" s="752">
        <v>882</v>
      </c>
      <c r="N8" s="752">
        <v>237</v>
      </c>
      <c r="O8" s="752">
        <v>900</v>
      </c>
      <c r="P8" s="752">
        <v>435</v>
      </c>
      <c r="Q8" s="752">
        <v>1011</v>
      </c>
      <c r="R8" s="753">
        <v>414</v>
      </c>
    </row>
    <row r="9" spans="1:20">
      <c r="A9" s="99" t="s">
        <v>401</v>
      </c>
      <c r="B9" s="754">
        <v>19347</v>
      </c>
      <c r="C9" s="754">
        <v>2841</v>
      </c>
      <c r="D9" s="754">
        <v>4113</v>
      </c>
      <c r="E9" s="754">
        <v>561</v>
      </c>
      <c r="F9" s="754">
        <v>132</v>
      </c>
      <c r="G9" s="754">
        <v>288</v>
      </c>
      <c r="H9" s="754">
        <v>717</v>
      </c>
      <c r="I9" s="754">
        <v>1386</v>
      </c>
      <c r="J9" s="754">
        <v>162</v>
      </c>
      <c r="K9" s="754">
        <v>1680</v>
      </c>
      <c r="L9" s="754">
        <v>5031</v>
      </c>
      <c r="M9" s="754">
        <v>783</v>
      </c>
      <c r="N9" s="754">
        <v>267</v>
      </c>
      <c r="O9" s="754">
        <v>504</v>
      </c>
      <c r="P9" s="754">
        <v>183</v>
      </c>
      <c r="Q9" s="754">
        <v>489</v>
      </c>
      <c r="R9" s="755">
        <v>210</v>
      </c>
    </row>
    <row r="10" spans="1:20">
      <c r="A10" s="98" t="s">
        <v>402</v>
      </c>
      <c r="B10" s="752">
        <v>25371</v>
      </c>
      <c r="C10" s="752">
        <v>3441</v>
      </c>
      <c r="D10" s="752">
        <v>4059</v>
      </c>
      <c r="E10" s="752">
        <v>465</v>
      </c>
      <c r="F10" s="752">
        <v>711</v>
      </c>
      <c r="G10" s="752">
        <v>396</v>
      </c>
      <c r="H10" s="752">
        <v>690</v>
      </c>
      <c r="I10" s="752">
        <v>1593</v>
      </c>
      <c r="J10" s="752">
        <v>510</v>
      </c>
      <c r="K10" s="752">
        <v>2772</v>
      </c>
      <c r="L10" s="752">
        <v>5724</v>
      </c>
      <c r="M10" s="752">
        <v>1068</v>
      </c>
      <c r="N10" s="752">
        <v>327</v>
      </c>
      <c r="O10" s="752">
        <v>1281</v>
      </c>
      <c r="P10" s="752">
        <v>672</v>
      </c>
      <c r="Q10" s="752">
        <v>996</v>
      </c>
      <c r="R10" s="753">
        <v>666</v>
      </c>
    </row>
    <row r="11" spans="1:20">
      <c r="A11" s="99" t="s">
        <v>403</v>
      </c>
      <c r="B11" s="754">
        <v>35615.999999999993</v>
      </c>
      <c r="C11" s="754">
        <v>5205</v>
      </c>
      <c r="D11" s="754">
        <v>7619</v>
      </c>
      <c r="E11" s="754">
        <v>1605</v>
      </c>
      <c r="F11" s="754">
        <v>474</v>
      </c>
      <c r="G11" s="754">
        <v>348</v>
      </c>
      <c r="H11" s="754">
        <v>810</v>
      </c>
      <c r="I11" s="754">
        <v>2370</v>
      </c>
      <c r="J11" s="754">
        <v>330.26636311895277</v>
      </c>
      <c r="K11" s="754">
        <v>3285</v>
      </c>
      <c r="L11" s="754">
        <v>8755</v>
      </c>
      <c r="M11" s="754">
        <v>1662</v>
      </c>
      <c r="N11" s="754">
        <v>405</v>
      </c>
      <c r="O11" s="754">
        <v>669</v>
      </c>
      <c r="P11" s="754">
        <v>321</v>
      </c>
      <c r="Q11" s="754">
        <v>1395</v>
      </c>
      <c r="R11" s="755">
        <v>362.64541832669323</v>
      </c>
    </row>
    <row r="12" spans="1:20">
      <c r="A12" s="98" t="s">
        <v>404</v>
      </c>
      <c r="B12" s="752">
        <v>77481</v>
      </c>
      <c r="C12" s="752">
        <v>12930</v>
      </c>
      <c r="D12" s="752">
        <v>15714</v>
      </c>
      <c r="E12" s="752">
        <v>1104</v>
      </c>
      <c r="F12" s="752">
        <v>1761</v>
      </c>
      <c r="G12" s="752">
        <v>648</v>
      </c>
      <c r="H12" s="752">
        <v>1095</v>
      </c>
      <c r="I12" s="752">
        <v>4713</v>
      </c>
      <c r="J12" s="752">
        <v>1176</v>
      </c>
      <c r="K12" s="752">
        <v>7860</v>
      </c>
      <c r="L12" s="752">
        <v>15759</v>
      </c>
      <c r="M12" s="752">
        <v>3837</v>
      </c>
      <c r="N12" s="752">
        <v>1110</v>
      </c>
      <c r="O12" s="752">
        <v>3495</v>
      </c>
      <c r="P12" s="752">
        <v>1779</v>
      </c>
      <c r="Q12" s="752">
        <v>2271</v>
      </c>
      <c r="R12" s="753">
        <v>2229</v>
      </c>
    </row>
    <row r="13" spans="1:20">
      <c r="A13" s="99" t="s">
        <v>406</v>
      </c>
      <c r="B13" s="754">
        <v>56878</v>
      </c>
      <c r="C13" s="754">
        <v>9252</v>
      </c>
      <c r="D13" s="754">
        <v>10524</v>
      </c>
      <c r="E13" s="754">
        <v>882</v>
      </c>
      <c r="F13" s="754">
        <v>693</v>
      </c>
      <c r="G13" s="754">
        <v>846</v>
      </c>
      <c r="H13" s="754">
        <v>1963</v>
      </c>
      <c r="I13" s="754">
        <v>4023</v>
      </c>
      <c r="J13" s="754">
        <v>510</v>
      </c>
      <c r="K13" s="754">
        <v>5868</v>
      </c>
      <c r="L13" s="754">
        <v>14157</v>
      </c>
      <c r="M13" s="754">
        <v>2661</v>
      </c>
      <c r="N13" s="754">
        <v>615</v>
      </c>
      <c r="O13" s="754">
        <v>1287</v>
      </c>
      <c r="P13" s="754">
        <v>720</v>
      </c>
      <c r="Q13" s="754">
        <v>2133</v>
      </c>
      <c r="R13" s="755">
        <v>744</v>
      </c>
    </row>
    <row r="14" spans="1:20">
      <c r="A14" s="98" t="s">
        <v>67</v>
      </c>
      <c r="B14" s="752">
        <v>73677</v>
      </c>
      <c r="C14" s="752">
        <v>10146</v>
      </c>
      <c r="D14" s="752">
        <v>14253</v>
      </c>
      <c r="E14" s="752">
        <v>2301</v>
      </c>
      <c r="F14" s="752">
        <v>1431</v>
      </c>
      <c r="G14" s="752">
        <v>645</v>
      </c>
      <c r="H14" s="752">
        <v>1599</v>
      </c>
      <c r="I14" s="752">
        <v>5637</v>
      </c>
      <c r="J14" s="752">
        <v>1032</v>
      </c>
      <c r="K14" s="752">
        <v>7113</v>
      </c>
      <c r="L14" s="752">
        <v>16203</v>
      </c>
      <c r="M14" s="752">
        <v>3870</v>
      </c>
      <c r="N14" s="752">
        <v>1047</v>
      </c>
      <c r="O14" s="752">
        <v>2460</v>
      </c>
      <c r="P14" s="752">
        <v>1455</v>
      </c>
      <c r="Q14" s="752">
        <v>3132</v>
      </c>
      <c r="R14" s="753">
        <v>1353</v>
      </c>
    </row>
    <row r="15" spans="1:20">
      <c r="A15" s="99" t="s">
        <v>206</v>
      </c>
      <c r="B15" s="754">
        <v>167048.5</v>
      </c>
      <c r="C15" s="754">
        <v>22002</v>
      </c>
      <c r="D15" s="754">
        <v>28846</v>
      </c>
      <c r="E15" s="754">
        <v>6447</v>
      </c>
      <c r="F15" s="754">
        <v>4107</v>
      </c>
      <c r="G15" s="754">
        <v>1700</v>
      </c>
      <c r="H15" s="754">
        <v>4293.5000000000009</v>
      </c>
      <c r="I15" s="754">
        <v>12414</v>
      </c>
      <c r="J15" s="754">
        <v>2993.7336368810475</v>
      </c>
      <c r="K15" s="754">
        <v>17136</v>
      </c>
      <c r="L15" s="754">
        <v>36968</v>
      </c>
      <c r="M15" s="754">
        <v>8196</v>
      </c>
      <c r="N15" s="754">
        <v>2283</v>
      </c>
      <c r="O15" s="754">
        <v>6642</v>
      </c>
      <c r="P15" s="754">
        <v>3717</v>
      </c>
      <c r="Q15" s="754">
        <v>5859</v>
      </c>
      <c r="R15" s="755">
        <v>3447.3545816733072</v>
      </c>
    </row>
    <row r="16" spans="1:20">
      <c r="A16" s="1232" t="s">
        <v>21</v>
      </c>
      <c r="B16" s="1232"/>
      <c r="C16" s="1232"/>
      <c r="D16" s="1232"/>
      <c r="E16" s="1232"/>
      <c r="F16" s="1232"/>
      <c r="G16" s="1232"/>
      <c r="H16" s="1232"/>
      <c r="I16" s="1232"/>
      <c r="J16" s="1232"/>
      <c r="K16" s="1232"/>
      <c r="L16" s="1232"/>
      <c r="M16" s="1232"/>
      <c r="N16" s="1232"/>
      <c r="O16" s="1232"/>
      <c r="P16" s="1232"/>
      <c r="Q16" s="1232"/>
      <c r="R16" s="1232"/>
    </row>
    <row r="17" spans="1:20">
      <c r="A17" s="98" t="s">
        <v>1</v>
      </c>
      <c r="B17" s="752">
        <f t="shared" ref="B17:R28" si="0">B4/B$4*100</f>
        <v>100</v>
      </c>
      <c r="C17" s="752">
        <f t="shared" si="0"/>
        <v>100</v>
      </c>
      <c r="D17" s="752">
        <f t="shared" si="0"/>
        <v>100</v>
      </c>
      <c r="E17" s="752">
        <f t="shared" si="0"/>
        <v>100</v>
      </c>
      <c r="F17" s="752">
        <f t="shared" si="0"/>
        <v>100</v>
      </c>
      <c r="G17" s="752">
        <f t="shared" si="0"/>
        <v>100</v>
      </c>
      <c r="H17" s="752">
        <f t="shared" si="0"/>
        <v>100</v>
      </c>
      <c r="I17" s="752">
        <f t="shared" si="0"/>
        <v>100</v>
      </c>
      <c r="J17" s="752">
        <f t="shared" si="0"/>
        <v>100</v>
      </c>
      <c r="K17" s="752">
        <f t="shared" si="0"/>
        <v>100</v>
      </c>
      <c r="L17" s="752">
        <f t="shared" si="0"/>
        <v>100</v>
      </c>
      <c r="M17" s="752">
        <f t="shared" si="0"/>
        <v>100</v>
      </c>
      <c r="N17" s="752">
        <f t="shared" si="0"/>
        <v>100</v>
      </c>
      <c r="O17" s="752">
        <f t="shared" si="0"/>
        <v>100</v>
      </c>
      <c r="P17" s="752">
        <f t="shared" si="0"/>
        <v>100</v>
      </c>
      <c r="Q17" s="752">
        <f t="shared" si="0"/>
        <v>100</v>
      </c>
      <c r="R17" s="753">
        <f t="shared" si="0"/>
        <v>100</v>
      </c>
    </row>
    <row r="18" spans="1:20">
      <c r="A18" s="99" t="s">
        <v>397</v>
      </c>
      <c r="B18" s="758">
        <f t="shared" si="0"/>
        <v>8.7453888320185253</v>
      </c>
      <c r="C18" s="758">
        <f t="shared" si="0"/>
        <v>7.9050398633257402</v>
      </c>
      <c r="D18" s="758">
        <f t="shared" si="0"/>
        <v>8.4759422937431168</v>
      </c>
      <c r="E18" s="758">
        <f t="shared" si="0"/>
        <v>8.7346396545997997</v>
      </c>
      <c r="F18" s="758">
        <f t="shared" si="0"/>
        <v>10</v>
      </c>
      <c r="G18" s="758">
        <f t="shared" si="0"/>
        <v>7.8384033478190895</v>
      </c>
      <c r="H18" s="758">
        <f t="shared" si="0"/>
        <v>6.6602522984819332</v>
      </c>
      <c r="I18" s="758">
        <f t="shared" si="0"/>
        <v>8.3881338594183834</v>
      </c>
      <c r="J18" s="758">
        <f t="shared" si="0"/>
        <v>8.895131086142321</v>
      </c>
      <c r="K18" s="758">
        <f t="shared" si="0"/>
        <v>9.9353470047479551</v>
      </c>
      <c r="L18" s="758">
        <f t="shared" si="0"/>
        <v>8.3333333333333321</v>
      </c>
      <c r="M18" s="758">
        <f t="shared" si="0"/>
        <v>9.9301865166197771</v>
      </c>
      <c r="N18" s="758">
        <f t="shared" si="0"/>
        <v>9.0560245587106678</v>
      </c>
      <c r="O18" s="758">
        <f t="shared" si="0"/>
        <v>8.6872319822935395</v>
      </c>
      <c r="P18" s="758">
        <f t="shared" si="0"/>
        <v>9.1469681397738949</v>
      </c>
      <c r="Q18" s="758">
        <f t="shared" si="0"/>
        <v>11.93327055024889</v>
      </c>
      <c r="R18" s="759">
        <f t="shared" si="0"/>
        <v>9.1113330004992505</v>
      </c>
    </row>
    <row r="19" spans="1:20">
      <c r="A19" s="98" t="s">
        <v>398</v>
      </c>
      <c r="B19" s="756">
        <f t="shared" si="0"/>
        <v>7.085198596405454</v>
      </c>
      <c r="C19" s="756">
        <f t="shared" si="0"/>
        <v>7.6808086560364464</v>
      </c>
      <c r="D19" s="756">
        <f t="shared" si="0"/>
        <v>7.7586438492330014</v>
      </c>
      <c r="E19" s="756">
        <f t="shared" si="0"/>
        <v>6.3268017270009969</v>
      </c>
      <c r="F19" s="756">
        <f t="shared" si="0"/>
        <v>6.9689737470167064</v>
      </c>
      <c r="G19" s="756">
        <f t="shared" si="0"/>
        <v>7.194591984548528</v>
      </c>
      <c r="H19" s="756">
        <f t="shared" si="0"/>
        <v>6.0722685482146677</v>
      </c>
      <c r="I19" s="756">
        <f t="shared" si="0"/>
        <v>6.8975595499050124</v>
      </c>
      <c r="J19" s="756">
        <f t="shared" si="0"/>
        <v>6.4294631710362049</v>
      </c>
      <c r="K19" s="756">
        <f t="shared" si="0"/>
        <v>7.0057581573896357</v>
      </c>
      <c r="L19" s="756">
        <f t="shared" si="0"/>
        <v>6.3555743243243246</v>
      </c>
      <c r="M19" s="756">
        <f t="shared" si="0"/>
        <v>7.2835261019068458</v>
      </c>
      <c r="N19" s="756">
        <f t="shared" si="0"/>
        <v>7.3676132003069839</v>
      </c>
      <c r="O19" s="756">
        <f t="shared" si="0"/>
        <v>7.7742426338359385</v>
      </c>
      <c r="P19" s="756">
        <f t="shared" si="0"/>
        <v>6.9886947584789301</v>
      </c>
      <c r="Q19" s="756">
        <f t="shared" si="0"/>
        <v>6.3231535046414642</v>
      </c>
      <c r="R19" s="757">
        <f t="shared" si="0"/>
        <v>7.9630554168746883</v>
      </c>
    </row>
    <row r="20" spans="1:20">
      <c r="A20" s="99" t="s">
        <v>399</v>
      </c>
      <c r="B20" s="758">
        <f t="shared" si="0"/>
        <v>3.3903225313593377</v>
      </c>
      <c r="C20" s="758">
        <f t="shared" si="0"/>
        <v>3.4310933940774486</v>
      </c>
      <c r="D20" s="758">
        <f t="shared" si="0"/>
        <v>3.9626037664884617</v>
      </c>
      <c r="E20" s="758">
        <f t="shared" si="0"/>
        <v>4.168050481567585</v>
      </c>
      <c r="F20" s="758">
        <f t="shared" si="0"/>
        <v>4.1766109785202863</v>
      </c>
      <c r="G20" s="758">
        <f t="shared" si="0"/>
        <v>2.5591501690004832</v>
      </c>
      <c r="H20" s="758">
        <f t="shared" si="0"/>
        <v>2.7154158648706437</v>
      </c>
      <c r="I20" s="758">
        <f t="shared" si="0"/>
        <v>3.0396025135174631</v>
      </c>
      <c r="J20" s="758">
        <f t="shared" si="0"/>
        <v>5.8676654182272161</v>
      </c>
      <c r="K20" s="758">
        <f t="shared" si="0"/>
        <v>2.8891807253257906</v>
      </c>
      <c r="L20" s="758">
        <f t="shared" si="0"/>
        <v>2.5947822822822824</v>
      </c>
      <c r="M20" s="758">
        <f t="shared" si="0"/>
        <v>3.0426174846306138</v>
      </c>
      <c r="N20" s="758">
        <f t="shared" si="0"/>
        <v>3.1082118188795089</v>
      </c>
      <c r="O20" s="758">
        <f t="shared" si="0"/>
        <v>4.0531193802738965</v>
      </c>
      <c r="P20" s="758">
        <f t="shared" si="0"/>
        <v>4.367934224049332</v>
      </c>
      <c r="Q20" s="758">
        <f t="shared" si="0"/>
        <v>4.2244046818242973</v>
      </c>
      <c r="R20" s="759">
        <f t="shared" si="0"/>
        <v>4.4932601098352478</v>
      </c>
    </row>
    <row r="21" spans="1:20">
      <c r="A21" s="98" t="s">
        <v>400</v>
      </c>
      <c r="B21" s="756">
        <f t="shared" si="0"/>
        <v>3.4662062713582174</v>
      </c>
      <c r="C21" s="756">
        <f t="shared" si="0"/>
        <v>2.8972095671981775</v>
      </c>
      <c r="D21" s="756">
        <f t="shared" si="0"/>
        <v>3.5703731563818071</v>
      </c>
      <c r="E21" s="756">
        <f t="shared" si="0"/>
        <v>6.7917635337097311</v>
      </c>
      <c r="F21" s="756">
        <f t="shared" si="0"/>
        <v>4.7971360381861574</v>
      </c>
      <c r="G21" s="756">
        <f t="shared" si="0"/>
        <v>4.0077257363592462</v>
      </c>
      <c r="H21" s="756">
        <f t="shared" si="0"/>
        <v>4.9604447295274756</v>
      </c>
      <c r="I21" s="756">
        <f t="shared" si="0"/>
        <v>3.4049393540844659</v>
      </c>
      <c r="J21" s="756">
        <f t="shared" si="0"/>
        <v>8.9575530586766536</v>
      </c>
      <c r="K21" s="756">
        <f t="shared" si="0"/>
        <v>3.202343671077887</v>
      </c>
      <c r="L21" s="756">
        <f t="shared" si="0"/>
        <v>2.4821696696696698</v>
      </c>
      <c r="M21" s="756">
        <f t="shared" si="0"/>
        <v>3.0634573304157549</v>
      </c>
      <c r="N21" s="756">
        <f t="shared" si="0"/>
        <v>3.0314658480429779</v>
      </c>
      <c r="O21" s="756">
        <f t="shared" si="0"/>
        <v>4.1499515838981882</v>
      </c>
      <c r="P21" s="756">
        <f t="shared" si="0"/>
        <v>3.725590955806783</v>
      </c>
      <c r="Q21" s="756">
        <f t="shared" si="0"/>
        <v>4.5338355980088796</v>
      </c>
      <c r="R21" s="757">
        <f t="shared" si="0"/>
        <v>3.4448327508736893</v>
      </c>
    </row>
    <row r="22" spans="1:20">
      <c r="A22" s="99" t="s">
        <v>401</v>
      </c>
      <c r="B22" s="758">
        <f t="shared" si="0"/>
        <v>3.284390867468284</v>
      </c>
      <c r="C22" s="758">
        <f t="shared" si="0"/>
        <v>3.3705865603644649</v>
      </c>
      <c r="D22" s="758">
        <f t="shared" si="0"/>
        <v>3.683206619563173</v>
      </c>
      <c r="E22" s="758">
        <f t="shared" si="0"/>
        <v>3.1052806376619064</v>
      </c>
      <c r="F22" s="758">
        <f t="shared" si="0"/>
        <v>1.0501193317422435</v>
      </c>
      <c r="G22" s="758">
        <f t="shared" si="0"/>
        <v>4.6354418155480444</v>
      </c>
      <c r="H22" s="758">
        <f t="shared" si="0"/>
        <v>5.1101133205045963</v>
      </c>
      <c r="I22" s="758">
        <f t="shared" si="0"/>
        <v>3.3757124068391056</v>
      </c>
      <c r="J22" s="758">
        <f t="shared" si="0"/>
        <v>1.6853932584269662</v>
      </c>
      <c r="K22" s="758">
        <f t="shared" si="0"/>
        <v>2.8285685422769977</v>
      </c>
      <c r="L22" s="758">
        <f t="shared" si="0"/>
        <v>3.9344031531531529</v>
      </c>
      <c r="M22" s="758">
        <f t="shared" si="0"/>
        <v>2.7195998749609251</v>
      </c>
      <c r="N22" s="758">
        <f t="shared" si="0"/>
        <v>3.4151957022256334</v>
      </c>
      <c r="O22" s="758">
        <f t="shared" si="0"/>
        <v>2.3239728869829852</v>
      </c>
      <c r="P22" s="758">
        <f t="shared" si="0"/>
        <v>1.5673175745118191</v>
      </c>
      <c r="Q22" s="758">
        <f t="shared" si="0"/>
        <v>2.1929234494820395</v>
      </c>
      <c r="R22" s="759">
        <f t="shared" si="0"/>
        <v>1.7473789316025963</v>
      </c>
    </row>
    <row r="23" spans="1:20">
      <c r="A23" s="98" t="s">
        <v>402</v>
      </c>
      <c r="B23" s="756">
        <f t="shared" si="0"/>
        <v>4.3070388534934532</v>
      </c>
      <c r="C23" s="756">
        <f t="shared" si="0"/>
        <v>4.0824316628701594</v>
      </c>
      <c r="D23" s="756">
        <f t="shared" si="0"/>
        <v>3.6348494210568729</v>
      </c>
      <c r="E23" s="756">
        <f t="shared" si="0"/>
        <v>2.5738957157090665</v>
      </c>
      <c r="F23" s="756">
        <f t="shared" si="0"/>
        <v>5.6563245823389021</v>
      </c>
      <c r="G23" s="756">
        <f t="shared" si="0"/>
        <v>6.3737324963785609</v>
      </c>
      <c r="H23" s="756">
        <f t="shared" si="0"/>
        <v>4.9176822749625826</v>
      </c>
      <c r="I23" s="756">
        <f t="shared" si="0"/>
        <v>3.8798772468215699</v>
      </c>
      <c r="J23" s="756">
        <f t="shared" si="0"/>
        <v>5.3058676654182273</v>
      </c>
      <c r="K23" s="756">
        <f t="shared" si="0"/>
        <v>4.6671380947570462</v>
      </c>
      <c r="L23" s="756">
        <f t="shared" si="0"/>
        <v>4.4763513513513518</v>
      </c>
      <c r="M23" s="756">
        <f t="shared" si="0"/>
        <v>3.7094925497551321</v>
      </c>
      <c r="N23" s="756">
        <f t="shared" si="0"/>
        <v>4.1826554105909439</v>
      </c>
      <c r="O23" s="756">
        <f t="shared" si="0"/>
        <v>5.9067644210817543</v>
      </c>
      <c r="P23" s="756">
        <f t="shared" si="0"/>
        <v>5.755395683453238</v>
      </c>
      <c r="Q23" s="756">
        <f t="shared" si="0"/>
        <v>4.4665680075339695</v>
      </c>
      <c r="R23" s="757">
        <f t="shared" si="0"/>
        <v>5.5416874687968045</v>
      </c>
    </row>
    <row r="24" spans="1:20">
      <c r="A24" s="99" t="s">
        <v>403</v>
      </c>
      <c r="B24" s="758">
        <f t="shared" si="0"/>
        <v>6.0462534313201211</v>
      </c>
      <c r="C24" s="758">
        <f t="shared" si="0"/>
        <v>6.1752562642369027</v>
      </c>
      <c r="D24" s="758">
        <f t="shared" si="0"/>
        <v>6.8228425077684935</v>
      </c>
      <c r="E24" s="758">
        <f t="shared" si="0"/>
        <v>8.8840916638990368</v>
      </c>
      <c r="F24" s="758">
        <f t="shared" si="0"/>
        <v>3.7708830548926016</v>
      </c>
      <c r="G24" s="758">
        <f t="shared" si="0"/>
        <v>5.6011588604538876</v>
      </c>
      <c r="H24" s="758">
        <f t="shared" si="0"/>
        <v>5.7729313662604236</v>
      </c>
      <c r="I24" s="758">
        <f t="shared" si="0"/>
        <v>5.7723220809586442</v>
      </c>
      <c r="J24" s="758">
        <f t="shared" si="0"/>
        <v>3.4359796412708357</v>
      </c>
      <c r="K24" s="758">
        <f t="shared" si="0"/>
        <v>5.5308617032023433</v>
      </c>
      <c r="L24" s="758">
        <f t="shared" si="0"/>
        <v>6.8466904404404412</v>
      </c>
      <c r="M24" s="758">
        <f t="shared" si="0"/>
        <v>5.7726372824841095</v>
      </c>
      <c r="N24" s="758">
        <f t="shared" si="0"/>
        <v>5.1803530314658479</v>
      </c>
      <c r="O24" s="758">
        <f t="shared" si="0"/>
        <v>3.0847973440309864</v>
      </c>
      <c r="P24" s="758">
        <f t="shared" si="0"/>
        <v>2.7492291880781088</v>
      </c>
      <c r="Q24" s="758">
        <f t="shared" si="0"/>
        <v>6.255885914166555</v>
      </c>
      <c r="R24" s="759">
        <f t="shared" si="0"/>
        <v>3.0175188744108272</v>
      </c>
    </row>
    <row r="25" spans="1:20">
      <c r="A25" s="98" t="s">
        <v>404</v>
      </c>
      <c r="B25" s="756">
        <f t="shared" si="0"/>
        <v>13.153351362087667</v>
      </c>
      <c r="C25" s="756">
        <f t="shared" si="0"/>
        <v>15.340261958997722</v>
      </c>
      <c r="D25" s="756">
        <f t="shared" si="0"/>
        <v>14.07194476533326</v>
      </c>
      <c r="E25" s="756">
        <f t="shared" si="0"/>
        <v>6.1109266024576554</v>
      </c>
      <c r="F25" s="756">
        <f t="shared" si="0"/>
        <v>14.009546539379475</v>
      </c>
      <c r="G25" s="756">
        <f t="shared" si="0"/>
        <v>10.429744084983101</v>
      </c>
      <c r="H25" s="756">
        <f t="shared" si="0"/>
        <v>7.8041479580927939</v>
      </c>
      <c r="I25" s="756">
        <f t="shared" si="0"/>
        <v>11.478883530615228</v>
      </c>
      <c r="J25" s="756">
        <f t="shared" si="0"/>
        <v>12.234706616729088</v>
      </c>
      <c r="K25" s="756">
        <f t="shared" si="0"/>
        <v>13.233659965653096</v>
      </c>
      <c r="L25" s="756">
        <f t="shared" si="0"/>
        <v>12.324042792792794</v>
      </c>
      <c r="M25" s="756">
        <f t="shared" si="0"/>
        <v>13.327081379597791</v>
      </c>
      <c r="N25" s="756">
        <f t="shared" si="0"/>
        <v>14.19800460475825</v>
      </c>
      <c r="O25" s="756">
        <f t="shared" si="0"/>
        <v>16.115645317471298</v>
      </c>
      <c r="P25" s="756">
        <f t="shared" si="0"/>
        <v>15.236382322713258</v>
      </c>
      <c r="Q25" s="756">
        <f t="shared" si="0"/>
        <v>10.18431319790125</v>
      </c>
      <c r="R25" s="757">
        <f t="shared" si="0"/>
        <v>18.547179231153272</v>
      </c>
    </row>
    <row r="26" spans="1:20">
      <c r="A26" s="99" t="s">
        <v>406</v>
      </c>
      <c r="B26" s="758">
        <f t="shared" si="0"/>
        <v>9.6557390685822639</v>
      </c>
      <c r="C26" s="758">
        <f t="shared" si="0"/>
        <v>10.976651480637813</v>
      </c>
      <c r="D26" s="758">
        <f t="shared" si="0"/>
        <v>9.4242806866722191</v>
      </c>
      <c r="E26" s="758">
        <f t="shared" si="0"/>
        <v>4.8820989704417137</v>
      </c>
      <c r="F26" s="758">
        <f t="shared" si="0"/>
        <v>5.5131264916467781</v>
      </c>
      <c r="G26" s="758">
        <f t="shared" si="0"/>
        <v>13.61661033317238</v>
      </c>
      <c r="H26" s="758">
        <f t="shared" si="0"/>
        <v>13.990449718480507</v>
      </c>
      <c r="I26" s="758">
        <f t="shared" si="0"/>
        <v>9.7983340640070136</v>
      </c>
      <c r="J26" s="758">
        <f t="shared" si="0"/>
        <v>5.3058676654182273</v>
      </c>
      <c r="K26" s="758">
        <f t="shared" si="0"/>
        <v>9.8797858369532285</v>
      </c>
      <c r="L26" s="758">
        <f t="shared" si="0"/>
        <v>11.071227477477477</v>
      </c>
      <c r="M26" s="758">
        <f t="shared" si="0"/>
        <v>9.2424716057101168</v>
      </c>
      <c r="N26" s="758">
        <f t="shared" si="0"/>
        <v>7.8664620107444367</v>
      </c>
      <c r="O26" s="758">
        <f t="shared" si="0"/>
        <v>5.9344307649744081</v>
      </c>
      <c r="P26" s="758">
        <f t="shared" si="0"/>
        <v>6.166495375128469</v>
      </c>
      <c r="Q26" s="758">
        <f t="shared" si="0"/>
        <v>9.5654513655320859</v>
      </c>
      <c r="R26" s="759">
        <f t="shared" si="0"/>
        <v>6.19071392910634</v>
      </c>
    </row>
    <row r="27" spans="1:20">
      <c r="A27" s="98" t="s">
        <v>67</v>
      </c>
      <c r="B27" s="756">
        <f t="shared" si="0"/>
        <v>12.507575641828748</v>
      </c>
      <c r="C27" s="756">
        <f t="shared" si="0"/>
        <v>12.037300683371297</v>
      </c>
      <c r="D27" s="756">
        <f t="shared" si="0"/>
        <v>12.763613894635037</v>
      </c>
      <c r="E27" s="756">
        <f t="shared" si="0"/>
        <v>12.736632348057123</v>
      </c>
      <c r="F27" s="756">
        <f t="shared" si="0"/>
        <v>11.384248210023866</v>
      </c>
      <c r="G27" s="756">
        <f t="shared" si="0"/>
        <v>10.381458232737808</v>
      </c>
      <c r="H27" s="756">
        <f t="shared" si="0"/>
        <v>11.396194141543726</v>
      </c>
      <c r="I27" s="756">
        <f t="shared" si="0"/>
        <v>13.729358468507966</v>
      </c>
      <c r="J27" s="756">
        <f t="shared" si="0"/>
        <v>10.736579275905118</v>
      </c>
      <c r="K27" s="756">
        <f t="shared" si="0"/>
        <v>11.975957167390645</v>
      </c>
      <c r="L27" s="756">
        <f t="shared" si="0"/>
        <v>12.671265015015015</v>
      </c>
      <c r="M27" s="756">
        <f t="shared" si="0"/>
        <v>13.441700531416068</v>
      </c>
      <c r="N27" s="756">
        <f t="shared" si="0"/>
        <v>13.392171910974673</v>
      </c>
      <c r="O27" s="756">
        <f t="shared" si="0"/>
        <v>11.343200995988379</v>
      </c>
      <c r="P27" s="756">
        <f t="shared" si="0"/>
        <v>12.461459403905447</v>
      </c>
      <c r="Q27" s="756">
        <f t="shared" si="0"/>
        <v>14.04547289116104</v>
      </c>
      <c r="R27" s="757">
        <f t="shared" si="0"/>
        <v>11.25811283075387</v>
      </c>
    </row>
    <row r="28" spans="1:20">
      <c r="A28" s="99" t="s">
        <v>206</v>
      </c>
      <c r="B28" s="758">
        <f t="shared" si="0"/>
        <v>28.35853454407793</v>
      </c>
      <c r="C28" s="758">
        <f t="shared" si="0"/>
        <v>26.103359908883828</v>
      </c>
      <c r="D28" s="758">
        <f t="shared" si="0"/>
        <v>25.831699039124555</v>
      </c>
      <c r="E28" s="758">
        <f t="shared" si="0"/>
        <v>35.685818664895386</v>
      </c>
      <c r="F28" s="758">
        <f t="shared" si="0"/>
        <v>32.673031026252985</v>
      </c>
      <c r="G28" s="758">
        <f t="shared" si="0"/>
        <v>27.361982938998874</v>
      </c>
      <c r="H28" s="758">
        <f t="shared" si="0"/>
        <v>30.600099779060656</v>
      </c>
      <c r="I28" s="758">
        <f t="shared" si="0"/>
        <v>30.235276925325149</v>
      </c>
      <c r="J28" s="758">
        <f t="shared" si="0"/>
        <v>31.145793142749138</v>
      </c>
      <c r="K28" s="758">
        <f t="shared" si="0"/>
        <v>28.851399131225374</v>
      </c>
      <c r="L28" s="758">
        <f t="shared" si="0"/>
        <v>28.91016016016016</v>
      </c>
      <c r="M28" s="758">
        <f t="shared" si="0"/>
        <v>28.467229342502865</v>
      </c>
      <c r="N28" s="758">
        <f t="shared" si="0"/>
        <v>29.201841903300075</v>
      </c>
      <c r="O28" s="758">
        <f t="shared" si="0"/>
        <v>30.626642689168627</v>
      </c>
      <c r="P28" s="758">
        <f t="shared" si="0"/>
        <v>31.834532374100721</v>
      </c>
      <c r="Q28" s="758">
        <f t="shared" si="0"/>
        <v>26.274720839499526</v>
      </c>
      <c r="R28" s="759">
        <f t="shared" si="0"/>
        <v>28.684927456093419</v>
      </c>
    </row>
    <row r="30" spans="1:20" s="482" customFormat="1" ht="15" customHeight="1">
      <c r="A30" s="1313" t="s">
        <v>997</v>
      </c>
      <c r="B30" s="1313"/>
      <c r="C30" s="1313"/>
      <c r="D30" s="1313"/>
      <c r="E30" s="1313"/>
      <c r="F30" s="1313"/>
      <c r="G30" s="1313"/>
      <c r="H30" s="1313"/>
      <c r="I30" s="1313"/>
      <c r="J30" s="1313"/>
      <c r="K30" s="1313"/>
      <c r="L30" s="1313"/>
      <c r="M30" s="1313"/>
      <c r="N30" s="1313"/>
      <c r="O30" s="1313"/>
      <c r="P30" s="1313"/>
      <c r="Q30" s="1313"/>
      <c r="R30" s="1313"/>
      <c r="T30" s="374"/>
    </row>
    <row r="31" spans="1:20" s="482" customFormat="1" ht="25.15" customHeight="1">
      <c r="A31" s="1311" t="s">
        <v>639</v>
      </c>
      <c r="B31" s="1311"/>
      <c r="C31" s="1311"/>
      <c r="D31" s="1311"/>
      <c r="E31" s="1311"/>
      <c r="F31" s="1311"/>
      <c r="G31" s="1311"/>
      <c r="H31" s="1311"/>
      <c r="I31" s="1311"/>
      <c r="J31" s="1311"/>
      <c r="K31" s="1311"/>
      <c r="L31" s="1311"/>
      <c r="M31" s="1311"/>
      <c r="N31" s="1311"/>
      <c r="O31" s="1311"/>
      <c r="P31" s="1311"/>
      <c r="Q31" s="1311"/>
      <c r="R31" s="1311"/>
      <c r="T31" s="374"/>
    </row>
  </sheetData>
  <sheetProtection algorithmName="SHA-512" hashValue="bFe/ricdyAsUVM6PuMt65i05p3p8tMrcKtziPpUFzjfWTfMaNqb7p+Scq63RPTOvQSV3zxJsd7rDSoDOKj1ZBw==" saltValue="LsVEqFwXu/D94ypHDWZo3Q==" spinCount="100000" sheet="1" objects="1" scenarios="1"/>
  <mergeCells count="6">
    <mergeCell ref="A31:R31"/>
    <mergeCell ref="A1:R1"/>
    <mergeCell ref="A2:A3"/>
    <mergeCell ref="B3:R3"/>
    <mergeCell ref="A16:R16"/>
    <mergeCell ref="A30:R30"/>
  </mergeCells>
  <hyperlinks>
    <hyperlink ref="T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5"/>
  <dimension ref="A1:T31"/>
  <sheetViews>
    <sheetView zoomScaleNormal="100" workbookViewId="0">
      <selection sqref="A1:J1"/>
    </sheetView>
  </sheetViews>
  <sheetFormatPr baseColWidth="10" defaultColWidth="11.109375" defaultRowHeight="9"/>
  <cols>
    <col min="1" max="1" width="19.6640625" style="413" customWidth="1"/>
    <col min="2" max="18" width="6.109375" style="413" customWidth="1"/>
    <col min="19" max="19" width="2.77734375" style="412" customWidth="1"/>
    <col min="20" max="20" width="17.21875" style="160" bestFit="1" customWidth="1"/>
    <col min="21" max="16384" width="11.109375" style="412"/>
  </cols>
  <sheetData>
    <row r="1" spans="1:20" s="266" customFormat="1" ht="32.25" customHeight="1">
      <c r="A1" s="1312" t="s">
        <v>1076</v>
      </c>
      <c r="B1" s="1312"/>
      <c r="C1" s="1312"/>
      <c r="D1" s="1312"/>
      <c r="E1" s="1312"/>
      <c r="F1" s="1312"/>
      <c r="G1" s="1312"/>
      <c r="H1" s="1312"/>
      <c r="I1" s="1312"/>
      <c r="J1" s="1312"/>
      <c r="K1" s="1312"/>
      <c r="L1" s="1312"/>
      <c r="M1" s="1312"/>
      <c r="N1" s="1312"/>
      <c r="O1" s="1312"/>
      <c r="P1" s="1312"/>
      <c r="Q1" s="1312"/>
      <c r="R1" s="1312"/>
      <c r="T1" s="283" t="s">
        <v>919</v>
      </c>
    </row>
    <row r="2" spans="1:20" ht="14.25" customHeight="1">
      <c r="A2" s="1229" t="s">
        <v>396</v>
      </c>
      <c r="B2" s="335" t="s">
        <v>4</v>
      </c>
      <c r="C2" s="335" t="s">
        <v>5</v>
      </c>
      <c r="D2" s="335" t="s">
        <v>6</v>
      </c>
      <c r="E2" s="335" t="s">
        <v>7</v>
      </c>
      <c r="F2" s="335" t="s">
        <v>8</v>
      </c>
      <c r="G2" s="335" t="s">
        <v>9</v>
      </c>
      <c r="H2" s="335" t="s">
        <v>10</v>
      </c>
      <c r="I2" s="335" t="s">
        <v>11</v>
      </c>
      <c r="J2" s="335" t="s">
        <v>12</v>
      </c>
      <c r="K2" s="335" t="s">
        <v>13</v>
      </c>
      <c r="L2" s="335" t="s">
        <v>14</v>
      </c>
      <c r="M2" s="335" t="s">
        <v>15</v>
      </c>
      <c r="N2" s="335" t="s">
        <v>16</v>
      </c>
      <c r="O2" s="335" t="s">
        <v>17</v>
      </c>
      <c r="P2" s="335" t="s">
        <v>18</v>
      </c>
      <c r="Q2" s="335" t="s">
        <v>19</v>
      </c>
      <c r="R2" s="336" t="s">
        <v>20</v>
      </c>
    </row>
    <row r="3" spans="1:20">
      <c r="A3" s="1229"/>
      <c r="B3" s="1231" t="s">
        <v>198</v>
      </c>
      <c r="C3" s="1232"/>
      <c r="D3" s="1232"/>
      <c r="E3" s="1232"/>
      <c r="F3" s="1232"/>
      <c r="G3" s="1232"/>
      <c r="H3" s="1232"/>
      <c r="I3" s="1232"/>
      <c r="J3" s="1232"/>
      <c r="K3" s="1232"/>
      <c r="L3" s="1232"/>
      <c r="M3" s="1232"/>
      <c r="N3" s="1232"/>
      <c r="O3" s="1232"/>
      <c r="P3" s="1232"/>
      <c r="Q3" s="1232"/>
      <c r="R3" s="1232"/>
    </row>
    <row r="4" spans="1:20">
      <c r="A4" s="98" t="s">
        <v>1</v>
      </c>
      <c r="B4" s="752">
        <v>609990</v>
      </c>
      <c r="C4" s="752">
        <v>84558</v>
      </c>
      <c r="D4" s="752">
        <v>101943</v>
      </c>
      <c r="E4" s="752">
        <v>20976</v>
      </c>
      <c r="F4" s="752">
        <v>12660</v>
      </c>
      <c r="G4" s="752">
        <v>6753</v>
      </c>
      <c r="H4" s="752">
        <v>15651</v>
      </c>
      <c r="I4" s="752">
        <v>44997</v>
      </c>
      <c r="J4" s="752">
        <v>9345</v>
      </c>
      <c r="K4" s="752">
        <v>65619</v>
      </c>
      <c r="L4" s="752">
        <v>140241</v>
      </c>
      <c r="M4" s="752">
        <v>30123</v>
      </c>
      <c r="N4" s="752">
        <v>7674</v>
      </c>
      <c r="O4" s="752">
        <v>22245</v>
      </c>
      <c r="P4" s="752">
        <v>11748</v>
      </c>
      <c r="Q4" s="752">
        <v>24024</v>
      </c>
      <c r="R4" s="753">
        <v>11430</v>
      </c>
    </row>
    <row r="5" spans="1:20">
      <c r="A5" s="99" t="s">
        <v>397</v>
      </c>
      <c r="B5" s="754">
        <v>49584.5</v>
      </c>
      <c r="C5" s="754">
        <v>6201</v>
      </c>
      <c r="D5" s="754">
        <v>7637</v>
      </c>
      <c r="E5" s="754">
        <v>1635</v>
      </c>
      <c r="F5" s="754">
        <v>1083</v>
      </c>
      <c r="G5" s="754">
        <v>513</v>
      </c>
      <c r="H5" s="754">
        <v>978</v>
      </c>
      <c r="I5" s="754">
        <v>3609</v>
      </c>
      <c r="J5" s="754">
        <v>711</v>
      </c>
      <c r="K5" s="754">
        <v>6126</v>
      </c>
      <c r="L5" s="754">
        <v>11049</v>
      </c>
      <c r="M5" s="754">
        <v>2874</v>
      </c>
      <c r="N5" s="754">
        <v>681</v>
      </c>
      <c r="O5" s="754">
        <v>1818</v>
      </c>
      <c r="P5" s="754">
        <v>1044</v>
      </c>
      <c r="Q5" s="754">
        <v>2683.5</v>
      </c>
      <c r="R5" s="755">
        <v>942</v>
      </c>
    </row>
    <row r="6" spans="1:20">
      <c r="A6" s="98" t="s">
        <v>398</v>
      </c>
      <c r="B6" s="752">
        <v>42204</v>
      </c>
      <c r="C6" s="752">
        <v>6522</v>
      </c>
      <c r="D6" s="752">
        <v>7929</v>
      </c>
      <c r="E6" s="752">
        <v>1269</v>
      </c>
      <c r="F6" s="752">
        <v>864</v>
      </c>
      <c r="G6" s="752">
        <v>444</v>
      </c>
      <c r="H6" s="752">
        <v>870</v>
      </c>
      <c r="I6" s="752">
        <v>3078</v>
      </c>
      <c r="J6" s="752">
        <v>579</v>
      </c>
      <c r="K6" s="752">
        <v>4575</v>
      </c>
      <c r="L6" s="752">
        <v>8637</v>
      </c>
      <c r="M6" s="752">
        <v>2154</v>
      </c>
      <c r="N6" s="752">
        <v>543</v>
      </c>
      <c r="O6" s="752">
        <v>1605</v>
      </c>
      <c r="P6" s="752">
        <v>765</v>
      </c>
      <c r="Q6" s="752">
        <v>1482</v>
      </c>
      <c r="R6" s="753">
        <v>888</v>
      </c>
    </row>
    <row r="7" spans="1:20">
      <c r="A7" s="99" t="s">
        <v>399</v>
      </c>
      <c r="B7" s="754">
        <v>16897.5</v>
      </c>
      <c r="C7" s="754">
        <v>2205</v>
      </c>
      <c r="D7" s="754">
        <v>3117</v>
      </c>
      <c r="E7" s="754">
        <v>765</v>
      </c>
      <c r="F7" s="754">
        <v>453</v>
      </c>
      <c r="G7" s="754">
        <v>141</v>
      </c>
      <c r="H7" s="754">
        <v>392</v>
      </c>
      <c r="I7" s="754">
        <v>1146</v>
      </c>
      <c r="J7" s="754">
        <v>435</v>
      </c>
      <c r="K7" s="754">
        <v>1698</v>
      </c>
      <c r="L7" s="754">
        <v>3123</v>
      </c>
      <c r="M7" s="754">
        <v>753</v>
      </c>
      <c r="N7" s="754">
        <v>153</v>
      </c>
      <c r="O7" s="754">
        <v>900</v>
      </c>
      <c r="P7" s="754">
        <v>400</v>
      </c>
      <c r="Q7" s="754">
        <v>802.5</v>
      </c>
      <c r="R7" s="755">
        <v>414</v>
      </c>
    </row>
    <row r="8" spans="1:20">
      <c r="A8" s="98" t="s">
        <v>400</v>
      </c>
      <c r="B8" s="752">
        <v>16848</v>
      </c>
      <c r="C8" s="752">
        <v>1848</v>
      </c>
      <c r="D8" s="752">
        <v>2817</v>
      </c>
      <c r="E8" s="752">
        <v>1245</v>
      </c>
      <c r="F8" s="752">
        <v>432</v>
      </c>
      <c r="G8" s="752">
        <v>225</v>
      </c>
      <c r="H8" s="752">
        <v>705</v>
      </c>
      <c r="I8" s="752">
        <v>1311</v>
      </c>
      <c r="J8" s="752">
        <v>558</v>
      </c>
      <c r="K8" s="752">
        <v>1686</v>
      </c>
      <c r="L8" s="752">
        <v>2859</v>
      </c>
      <c r="M8" s="752">
        <v>735</v>
      </c>
      <c r="N8" s="752">
        <v>171</v>
      </c>
      <c r="O8" s="752">
        <v>828</v>
      </c>
      <c r="P8" s="752">
        <v>321</v>
      </c>
      <c r="Q8" s="752">
        <v>810</v>
      </c>
      <c r="R8" s="753">
        <v>297</v>
      </c>
    </row>
    <row r="9" spans="1:20">
      <c r="A9" s="99" t="s">
        <v>401</v>
      </c>
      <c r="B9" s="754">
        <v>20954</v>
      </c>
      <c r="C9" s="754">
        <v>2988</v>
      </c>
      <c r="D9" s="754">
        <v>3948</v>
      </c>
      <c r="E9" s="754">
        <v>783</v>
      </c>
      <c r="F9" s="754">
        <v>183</v>
      </c>
      <c r="G9" s="754">
        <v>297</v>
      </c>
      <c r="H9" s="754">
        <v>754</v>
      </c>
      <c r="I9" s="754">
        <v>1572</v>
      </c>
      <c r="J9" s="754">
        <v>192</v>
      </c>
      <c r="K9" s="754">
        <v>2118</v>
      </c>
      <c r="L9" s="754">
        <v>5421</v>
      </c>
      <c r="M9" s="754">
        <v>826</v>
      </c>
      <c r="N9" s="754">
        <v>279</v>
      </c>
      <c r="O9" s="754">
        <v>549</v>
      </c>
      <c r="P9" s="754">
        <v>204</v>
      </c>
      <c r="Q9" s="754">
        <v>612</v>
      </c>
      <c r="R9" s="755">
        <v>228</v>
      </c>
    </row>
    <row r="10" spans="1:20">
      <c r="A10" s="98" t="s">
        <v>402</v>
      </c>
      <c r="B10" s="752">
        <v>26611</v>
      </c>
      <c r="C10" s="752">
        <v>3570</v>
      </c>
      <c r="D10" s="752">
        <v>3738</v>
      </c>
      <c r="E10" s="752">
        <v>576</v>
      </c>
      <c r="F10" s="752">
        <v>681</v>
      </c>
      <c r="G10" s="752">
        <v>405</v>
      </c>
      <c r="H10" s="752">
        <v>731</v>
      </c>
      <c r="I10" s="752">
        <v>1767</v>
      </c>
      <c r="J10" s="752">
        <v>570</v>
      </c>
      <c r="K10" s="752">
        <v>3072</v>
      </c>
      <c r="L10" s="752">
        <v>6264</v>
      </c>
      <c r="M10" s="752">
        <v>1185</v>
      </c>
      <c r="N10" s="752">
        <v>330</v>
      </c>
      <c r="O10" s="752">
        <v>1302</v>
      </c>
      <c r="P10" s="752">
        <v>717</v>
      </c>
      <c r="Q10" s="752">
        <v>1058</v>
      </c>
      <c r="R10" s="753">
        <v>645</v>
      </c>
    </row>
    <row r="11" spans="1:20">
      <c r="A11" s="99" t="s">
        <v>403</v>
      </c>
      <c r="B11" s="754">
        <v>38334.000000000007</v>
      </c>
      <c r="C11" s="754">
        <v>5319</v>
      </c>
      <c r="D11" s="754">
        <v>8095</v>
      </c>
      <c r="E11" s="754">
        <v>1699.5532912166293</v>
      </c>
      <c r="F11" s="754">
        <v>471.33360505400447</v>
      </c>
      <c r="G11" s="754">
        <v>395.64499694314247</v>
      </c>
      <c r="H11" s="754">
        <v>920</v>
      </c>
      <c r="I11" s="754">
        <v>2608</v>
      </c>
      <c r="J11" s="754">
        <v>350.91991033217852</v>
      </c>
      <c r="K11" s="754">
        <v>3708</v>
      </c>
      <c r="L11" s="754">
        <v>9567</v>
      </c>
      <c r="M11" s="754">
        <v>1799</v>
      </c>
      <c r="N11" s="754">
        <v>414</v>
      </c>
      <c r="O11" s="754">
        <v>725.92255960872217</v>
      </c>
      <c r="P11" s="754">
        <v>350.91991033217852</v>
      </c>
      <c r="Q11" s="754">
        <v>1524</v>
      </c>
      <c r="R11" s="755">
        <v>385.32382310984309</v>
      </c>
    </row>
    <row r="12" spans="1:20">
      <c r="A12" s="98" t="s">
        <v>404</v>
      </c>
      <c r="B12" s="752">
        <v>81497</v>
      </c>
      <c r="C12" s="752">
        <v>13788</v>
      </c>
      <c r="D12" s="752">
        <v>15009</v>
      </c>
      <c r="E12" s="752">
        <v>1389</v>
      </c>
      <c r="F12" s="752">
        <v>1719</v>
      </c>
      <c r="G12" s="752">
        <v>684</v>
      </c>
      <c r="H12" s="752">
        <v>1306</v>
      </c>
      <c r="I12" s="752">
        <v>5334</v>
      </c>
      <c r="J12" s="752">
        <v>1079</v>
      </c>
      <c r="K12" s="752">
        <v>8869</v>
      </c>
      <c r="L12" s="752">
        <v>17500</v>
      </c>
      <c r="M12" s="752">
        <v>4092</v>
      </c>
      <c r="N12" s="752">
        <v>1182</v>
      </c>
      <c r="O12" s="752">
        <v>3366</v>
      </c>
      <c r="P12" s="752">
        <v>1698</v>
      </c>
      <c r="Q12" s="752">
        <v>2499</v>
      </c>
      <c r="R12" s="753">
        <v>1983</v>
      </c>
    </row>
    <row r="13" spans="1:20">
      <c r="A13" s="99" t="s">
        <v>406</v>
      </c>
      <c r="B13" s="754">
        <v>58275.718500969204</v>
      </c>
      <c r="C13" s="754">
        <v>9414</v>
      </c>
      <c r="D13" s="754">
        <v>9899</v>
      </c>
      <c r="E13" s="754">
        <v>979.93452509153565</v>
      </c>
      <c r="F13" s="754">
        <v>791.13719577859138</v>
      </c>
      <c r="G13" s="754">
        <v>911.59272022399307</v>
      </c>
      <c r="H13" s="754">
        <v>2156.8429894464784</v>
      </c>
      <c r="I13" s="754">
        <v>4186.1923325436137</v>
      </c>
      <c r="J13" s="754">
        <v>522.50506138272669</v>
      </c>
      <c r="K13" s="754">
        <v>6186</v>
      </c>
      <c r="L13" s="754">
        <v>15030</v>
      </c>
      <c r="M13" s="754">
        <v>2634.0284298944648</v>
      </c>
      <c r="N13" s="754">
        <v>617.08701270730126</v>
      </c>
      <c r="O13" s="754">
        <v>1260.3512814990308</v>
      </c>
      <c r="P13" s="754">
        <v>710.20073228516048</v>
      </c>
      <c r="Q13" s="754">
        <v>2223</v>
      </c>
      <c r="R13" s="755">
        <v>753.84622011630415</v>
      </c>
    </row>
    <row r="14" spans="1:20">
      <c r="A14" s="98" t="s">
        <v>67</v>
      </c>
      <c r="B14" s="752">
        <v>74100</v>
      </c>
      <c r="C14" s="752">
        <v>9252</v>
      </c>
      <c r="D14" s="752">
        <v>12084</v>
      </c>
      <c r="E14" s="752">
        <v>2727</v>
      </c>
      <c r="F14" s="752">
        <v>1539</v>
      </c>
      <c r="G14" s="752">
        <v>675</v>
      </c>
      <c r="H14" s="752">
        <v>1929</v>
      </c>
      <c r="I14" s="752">
        <v>5874</v>
      </c>
      <c r="J14" s="752">
        <v>1068</v>
      </c>
      <c r="K14" s="752">
        <v>7716</v>
      </c>
      <c r="L14" s="752">
        <v>17472</v>
      </c>
      <c r="M14" s="752">
        <v>3924</v>
      </c>
      <c r="N14" s="752">
        <v>969</v>
      </c>
      <c r="O14" s="752">
        <v>2721</v>
      </c>
      <c r="P14" s="752">
        <v>1530</v>
      </c>
      <c r="Q14" s="752">
        <v>3267</v>
      </c>
      <c r="R14" s="753">
        <v>1353</v>
      </c>
    </row>
    <row r="15" spans="1:20">
      <c r="A15" s="99" t="s">
        <v>206</v>
      </c>
      <c r="B15" s="754">
        <v>184684.28149903077</v>
      </c>
      <c r="C15" s="754">
        <v>23451</v>
      </c>
      <c r="D15" s="754">
        <v>27670</v>
      </c>
      <c r="E15" s="754">
        <v>7907.5121836918352</v>
      </c>
      <c r="F15" s="754">
        <v>4443.5291991674039</v>
      </c>
      <c r="G15" s="754">
        <v>2061.762282832864</v>
      </c>
      <c r="H15" s="754">
        <v>4909.1570105535211</v>
      </c>
      <c r="I15" s="754">
        <v>14511.807667456385</v>
      </c>
      <c r="J15" s="754">
        <v>3279.575028285094</v>
      </c>
      <c r="K15" s="754">
        <v>19865</v>
      </c>
      <c r="L15" s="754">
        <v>43319</v>
      </c>
      <c r="M15" s="754">
        <v>9146.9715701055356</v>
      </c>
      <c r="N15" s="754">
        <v>2334.9129872926987</v>
      </c>
      <c r="O15" s="754">
        <v>7169.7261588922483</v>
      </c>
      <c r="P15" s="754">
        <v>4007.8793573826606</v>
      </c>
      <c r="Q15" s="754">
        <v>7063</v>
      </c>
      <c r="R15" s="755">
        <v>3540.8299567738532</v>
      </c>
    </row>
    <row r="16" spans="1:20">
      <c r="A16" s="1232" t="s">
        <v>21</v>
      </c>
      <c r="B16" s="1232"/>
      <c r="C16" s="1232"/>
      <c r="D16" s="1232"/>
      <c r="E16" s="1232"/>
      <c r="F16" s="1232"/>
      <c r="G16" s="1232"/>
      <c r="H16" s="1232"/>
      <c r="I16" s="1232"/>
      <c r="J16" s="1232"/>
      <c r="K16" s="1232"/>
      <c r="L16" s="1232"/>
      <c r="M16" s="1232"/>
      <c r="N16" s="1232"/>
      <c r="O16" s="1232"/>
      <c r="P16" s="1232"/>
      <c r="Q16" s="1232"/>
      <c r="R16" s="1232"/>
    </row>
    <row r="17" spans="1:20">
      <c r="A17" s="98" t="s">
        <v>1</v>
      </c>
      <c r="B17" s="752">
        <f t="shared" ref="B17:R28" si="0">B4/B$4*100</f>
        <v>100</v>
      </c>
      <c r="C17" s="752">
        <f t="shared" si="0"/>
        <v>100</v>
      </c>
      <c r="D17" s="752">
        <f t="shared" si="0"/>
        <v>100</v>
      </c>
      <c r="E17" s="752">
        <f t="shared" si="0"/>
        <v>100</v>
      </c>
      <c r="F17" s="752">
        <f t="shared" si="0"/>
        <v>100</v>
      </c>
      <c r="G17" s="752">
        <f t="shared" si="0"/>
        <v>100</v>
      </c>
      <c r="H17" s="752">
        <f t="shared" si="0"/>
        <v>100</v>
      </c>
      <c r="I17" s="752">
        <f t="shared" si="0"/>
        <v>100</v>
      </c>
      <c r="J17" s="752">
        <f t="shared" si="0"/>
        <v>100</v>
      </c>
      <c r="K17" s="752">
        <f t="shared" si="0"/>
        <v>100</v>
      </c>
      <c r="L17" s="752">
        <f t="shared" si="0"/>
        <v>100</v>
      </c>
      <c r="M17" s="752">
        <f t="shared" si="0"/>
        <v>100</v>
      </c>
      <c r="N17" s="752">
        <f t="shared" si="0"/>
        <v>100</v>
      </c>
      <c r="O17" s="752">
        <f t="shared" si="0"/>
        <v>100</v>
      </c>
      <c r="P17" s="752">
        <f t="shared" si="0"/>
        <v>100</v>
      </c>
      <c r="Q17" s="752">
        <f t="shared" si="0"/>
        <v>100</v>
      </c>
      <c r="R17" s="753">
        <f t="shared" si="0"/>
        <v>100</v>
      </c>
    </row>
    <row r="18" spans="1:20">
      <c r="A18" s="99" t="s">
        <v>397</v>
      </c>
      <c r="B18" s="758">
        <f t="shared" si="0"/>
        <v>8.12873981540681</v>
      </c>
      <c r="C18" s="758">
        <f t="shared" si="0"/>
        <v>7.3334279429504008</v>
      </c>
      <c r="D18" s="758">
        <f t="shared" si="0"/>
        <v>7.4914412956259877</v>
      </c>
      <c r="E18" s="758">
        <f t="shared" si="0"/>
        <v>7.7946224256292913</v>
      </c>
      <c r="F18" s="758">
        <f t="shared" si="0"/>
        <v>8.5545023696682456</v>
      </c>
      <c r="G18" s="758">
        <f t="shared" si="0"/>
        <v>7.5966237227898707</v>
      </c>
      <c r="H18" s="758">
        <f t="shared" si="0"/>
        <v>6.2488019934828447</v>
      </c>
      <c r="I18" s="758">
        <f t="shared" si="0"/>
        <v>8.0205347023134888</v>
      </c>
      <c r="J18" s="758">
        <f t="shared" si="0"/>
        <v>7.6083467094703057</v>
      </c>
      <c r="K18" s="758">
        <f t="shared" si="0"/>
        <v>9.3357106935491245</v>
      </c>
      <c r="L18" s="758">
        <f t="shared" si="0"/>
        <v>7.8785804436648341</v>
      </c>
      <c r="M18" s="758">
        <f t="shared" si="0"/>
        <v>9.5408823822328461</v>
      </c>
      <c r="N18" s="758">
        <f t="shared" si="0"/>
        <v>8.8741204065676307</v>
      </c>
      <c r="O18" s="758">
        <f t="shared" si="0"/>
        <v>8.1726230613621045</v>
      </c>
      <c r="P18" s="758">
        <f t="shared" si="0"/>
        <v>8.88661899897855</v>
      </c>
      <c r="Q18" s="758">
        <f t="shared" si="0"/>
        <v>11.170079920079919</v>
      </c>
      <c r="R18" s="759">
        <f t="shared" si="0"/>
        <v>8.241469816272966</v>
      </c>
    </row>
    <row r="19" spans="1:20">
      <c r="A19" s="98" t="s">
        <v>398</v>
      </c>
      <c r="B19" s="756">
        <f t="shared" si="0"/>
        <v>6.918801947572911</v>
      </c>
      <c r="C19" s="756">
        <f t="shared" si="0"/>
        <v>7.7130490314340454</v>
      </c>
      <c r="D19" s="756">
        <f t="shared" si="0"/>
        <v>7.7778758718107177</v>
      </c>
      <c r="E19" s="756">
        <f t="shared" si="0"/>
        <v>6.0497711670480552</v>
      </c>
      <c r="F19" s="756">
        <f t="shared" si="0"/>
        <v>6.8246445497630326</v>
      </c>
      <c r="G19" s="756">
        <f t="shared" si="0"/>
        <v>6.5748556197245662</v>
      </c>
      <c r="H19" s="756">
        <f t="shared" si="0"/>
        <v>5.5587502396013031</v>
      </c>
      <c r="I19" s="756">
        <f t="shared" si="0"/>
        <v>6.8404560304020272</v>
      </c>
      <c r="J19" s="756">
        <f t="shared" si="0"/>
        <v>6.1958266452648472</v>
      </c>
      <c r="K19" s="756">
        <f t="shared" si="0"/>
        <v>6.9720660174644538</v>
      </c>
      <c r="L19" s="756">
        <f t="shared" si="0"/>
        <v>6.1586839797206236</v>
      </c>
      <c r="M19" s="756">
        <f t="shared" si="0"/>
        <v>7.1506822029678316</v>
      </c>
      <c r="N19" s="756">
        <f t="shared" si="0"/>
        <v>7.0758405003909299</v>
      </c>
      <c r="O19" s="756">
        <f t="shared" si="0"/>
        <v>7.2151045178691833</v>
      </c>
      <c r="P19" s="756">
        <f t="shared" si="0"/>
        <v>6.5117466802860058</v>
      </c>
      <c r="Q19" s="756">
        <f t="shared" si="0"/>
        <v>6.1688311688311686</v>
      </c>
      <c r="R19" s="757">
        <f t="shared" si="0"/>
        <v>7.7690288713910762</v>
      </c>
    </row>
    <row r="20" spans="1:20">
      <c r="A20" s="99" t="s">
        <v>399</v>
      </c>
      <c r="B20" s="758">
        <f t="shared" si="0"/>
        <v>2.7701273791373628</v>
      </c>
      <c r="C20" s="758">
        <f t="shared" si="0"/>
        <v>2.6076775704250337</v>
      </c>
      <c r="D20" s="758">
        <f t="shared" si="0"/>
        <v>3.0575910067390599</v>
      </c>
      <c r="E20" s="758">
        <f t="shared" si="0"/>
        <v>3.6470251716247142</v>
      </c>
      <c r="F20" s="758">
        <f t="shared" si="0"/>
        <v>3.5781990521327014</v>
      </c>
      <c r="G20" s="758">
        <f t="shared" si="0"/>
        <v>2.0879609062638829</v>
      </c>
      <c r="H20" s="758">
        <f t="shared" si="0"/>
        <v>2.5046322918663342</v>
      </c>
      <c r="I20" s="758">
        <f t="shared" si="0"/>
        <v>2.5468364557637178</v>
      </c>
      <c r="J20" s="758">
        <f t="shared" si="0"/>
        <v>4.6548956661316216</v>
      </c>
      <c r="K20" s="758">
        <f t="shared" si="0"/>
        <v>2.5876651579572991</v>
      </c>
      <c r="L20" s="758">
        <f t="shared" si="0"/>
        <v>2.2268808693606008</v>
      </c>
      <c r="M20" s="758">
        <f t="shared" si="0"/>
        <v>2.4997510208146596</v>
      </c>
      <c r="N20" s="758">
        <f t="shared" si="0"/>
        <v>1.9937451133698201</v>
      </c>
      <c r="O20" s="758">
        <f t="shared" si="0"/>
        <v>4.0458530006743088</v>
      </c>
      <c r="P20" s="758">
        <f t="shared" si="0"/>
        <v>3.4048348655090233</v>
      </c>
      <c r="Q20" s="758">
        <f t="shared" si="0"/>
        <v>3.3404095904095903</v>
      </c>
      <c r="R20" s="759">
        <f t="shared" si="0"/>
        <v>3.622047244094488</v>
      </c>
    </row>
    <row r="21" spans="1:20">
      <c r="A21" s="98" t="s">
        <v>400</v>
      </c>
      <c r="B21" s="756">
        <f t="shared" si="0"/>
        <v>2.7620124920080658</v>
      </c>
      <c r="C21" s="756">
        <f t="shared" si="0"/>
        <v>2.1854821542609808</v>
      </c>
      <c r="D21" s="756">
        <f t="shared" si="0"/>
        <v>2.7633089079191313</v>
      </c>
      <c r="E21" s="756">
        <f t="shared" si="0"/>
        <v>5.9353546910755153</v>
      </c>
      <c r="F21" s="756">
        <f t="shared" si="0"/>
        <v>3.4123222748815163</v>
      </c>
      <c r="G21" s="756">
        <f t="shared" si="0"/>
        <v>3.3318525099955574</v>
      </c>
      <c r="H21" s="756">
        <f t="shared" si="0"/>
        <v>4.5045045045045047</v>
      </c>
      <c r="I21" s="756">
        <f t="shared" si="0"/>
        <v>2.9135275685045667</v>
      </c>
      <c r="J21" s="756">
        <f t="shared" si="0"/>
        <v>5.971107544141252</v>
      </c>
      <c r="K21" s="756">
        <f t="shared" si="0"/>
        <v>2.5693777716819821</v>
      </c>
      <c r="L21" s="756">
        <f t="shared" si="0"/>
        <v>2.0386334951975527</v>
      </c>
      <c r="M21" s="756">
        <f t="shared" si="0"/>
        <v>2.4399960163330343</v>
      </c>
      <c r="N21" s="756">
        <f t="shared" si="0"/>
        <v>2.2283033620015638</v>
      </c>
      <c r="O21" s="756">
        <f t="shared" si="0"/>
        <v>3.722184760620364</v>
      </c>
      <c r="P21" s="756">
        <f t="shared" si="0"/>
        <v>2.7323799795709909</v>
      </c>
      <c r="Q21" s="756">
        <f t="shared" si="0"/>
        <v>3.3716283716283719</v>
      </c>
      <c r="R21" s="757">
        <f t="shared" si="0"/>
        <v>2.5984251968503935</v>
      </c>
    </row>
    <row r="22" spans="1:20">
      <c r="A22" s="99" t="s">
        <v>401</v>
      </c>
      <c r="B22" s="758">
        <f t="shared" si="0"/>
        <v>3.4351382809554258</v>
      </c>
      <c r="C22" s="758">
        <f t="shared" si="0"/>
        <v>3.5336691974739232</v>
      </c>
      <c r="D22" s="758">
        <f t="shared" si="0"/>
        <v>3.8727524204702628</v>
      </c>
      <c r="E22" s="758">
        <f t="shared" si="0"/>
        <v>3.7328375286041187</v>
      </c>
      <c r="F22" s="758">
        <f t="shared" si="0"/>
        <v>1.4454976303317535</v>
      </c>
      <c r="G22" s="758">
        <f t="shared" si="0"/>
        <v>4.3980453131941353</v>
      </c>
      <c r="H22" s="758">
        <f t="shared" si="0"/>
        <v>4.8175835409877967</v>
      </c>
      <c r="I22" s="758">
        <f t="shared" si="0"/>
        <v>3.4935662377491834</v>
      </c>
      <c r="J22" s="758">
        <f t="shared" si="0"/>
        <v>2.0545746388443016</v>
      </c>
      <c r="K22" s="758">
        <f t="shared" si="0"/>
        <v>3.2277236775933797</v>
      </c>
      <c r="L22" s="758">
        <f t="shared" si="0"/>
        <v>3.8654886944616766</v>
      </c>
      <c r="M22" s="758">
        <f t="shared" si="0"/>
        <v>2.7420907612123626</v>
      </c>
      <c r="N22" s="758">
        <f t="shared" si="0"/>
        <v>3.635652853792025</v>
      </c>
      <c r="O22" s="758">
        <f t="shared" si="0"/>
        <v>2.4679703304113283</v>
      </c>
      <c r="P22" s="758">
        <f t="shared" si="0"/>
        <v>1.7364657814096014</v>
      </c>
      <c r="Q22" s="758">
        <f t="shared" si="0"/>
        <v>2.5474525474525476</v>
      </c>
      <c r="R22" s="759">
        <f t="shared" si="0"/>
        <v>1.9947506561679789</v>
      </c>
    </row>
    <row r="23" spans="1:20">
      <c r="A23" s="98" t="s">
        <v>402</v>
      </c>
      <c r="B23" s="756">
        <f t="shared" si="0"/>
        <v>4.3625305332874307</v>
      </c>
      <c r="C23" s="756">
        <f t="shared" si="0"/>
        <v>4.2219541616405305</v>
      </c>
      <c r="D23" s="756">
        <f t="shared" si="0"/>
        <v>3.6667549512963125</v>
      </c>
      <c r="E23" s="756">
        <f t="shared" si="0"/>
        <v>2.7459954233409611</v>
      </c>
      <c r="F23" s="756">
        <f t="shared" si="0"/>
        <v>5.37914691943128</v>
      </c>
      <c r="G23" s="756">
        <f t="shared" si="0"/>
        <v>5.9973345179920035</v>
      </c>
      <c r="H23" s="756">
        <f t="shared" si="0"/>
        <v>4.6706280748833944</v>
      </c>
      <c r="I23" s="756">
        <f t="shared" si="0"/>
        <v>3.9269284618974596</v>
      </c>
      <c r="J23" s="756">
        <f t="shared" si="0"/>
        <v>6.0995184590690208</v>
      </c>
      <c r="K23" s="756">
        <f t="shared" si="0"/>
        <v>4.6815708864810501</v>
      </c>
      <c r="L23" s="756">
        <f t="shared" si="0"/>
        <v>4.4665967869595908</v>
      </c>
      <c r="M23" s="756">
        <f t="shared" si="0"/>
        <v>3.933871128373668</v>
      </c>
      <c r="N23" s="756">
        <f t="shared" si="0"/>
        <v>4.3002345582486319</v>
      </c>
      <c r="O23" s="756">
        <f t="shared" si="0"/>
        <v>5.8530006743088334</v>
      </c>
      <c r="P23" s="756">
        <f t="shared" si="0"/>
        <v>6.1031664964249233</v>
      </c>
      <c r="Q23" s="756">
        <f t="shared" si="0"/>
        <v>4.4039294039294044</v>
      </c>
      <c r="R23" s="757">
        <f t="shared" si="0"/>
        <v>5.6430446194225725</v>
      </c>
    </row>
    <row r="24" spans="1:20">
      <c r="A24" s="99" t="s">
        <v>403</v>
      </c>
      <c r="B24" s="758">
        <f t="shared" si="0"/>
        <v>6.2843653174642213</v>
      </c>
      <c r="C24" s="758">
        <f t="shared" si="0"/>
        <v>6.2903569147803875</v>
      </c>
      <c r="D24" s="758">
        <f t="shared" si="0"/>
        <v>7.9407119664910777</v>
      </c>
      <c r="E24" s="758">
        <f t="shared" si="0"/>
        <v>8.1023707628557844</v>
      </c>
      <c r="F24" s="758">
        <f t="shared" si="0"/>
        <v>3.723014257930525</v>
      </c>
      <c r="G24" s="758">
        <f t="shared" si="0"/>
        <v>5.8588034494764178</v>
      </c>
      <c r="H24" s="758">
        <f t="shared" si="0"/>
        <v>5.8782186441760915</v>
      </c>
      <c r="I24" s="758">
        <f t="shared" si="0"/>
        <v>5.7959419516856681</v>
      </c>
      <c r="J24" s="758">
        <f t="shared" si="0"/>
        <v>3.7551622293438043</v>
      </c>
      <c r="K24" s="758">
        <f t="shared" si="0"/>
        <v>5.6508023590728298</v>
      </c>
      <c r="L24" s="758">
        <f t="shared" si="0"/>
        <v>6.8218281387040873</v>
      </c>
      <c r="M24" s="758">
        <f t="shared" si="0"/>
        <v>5.9721807256913317</v>
      </c>
      <c r="N24" s="758">
        <f t="shared" si="0"/>
        <v>5.3948397185301022</v>
      </c>
      <c r="O24" s="758">
        <f t="shared" si="0"/>
        <v>3.2633066289445818</v>
      </c>
      <c r="P24" s="758">
        <f t="shared" si="0"/>
        <v>2.9870608642507532</v>
      </c>
      <c r="Q24" s="758">
        <f t="shared" si="0"/>
        <v>6.3436563436563436</v>
      </c>
      <c r="R24" s="759">
        <f t="shared" si="0"/>
        <v>3.3711620569540077</v>
      </c>
    </row>
    <row r="25" spans="1:20">
      <c r="A25" s="98" t="s">
        <v>404</v>
      </c>
      <c r="B25" s="756">
        <f t="shared" si="0"/>
        <v>13.360382957097658</v>
      </c>
      <c r="C25" s="756">
        <f t="shared" si="0"/>
        <v>16.305967501596538</v>
      </c>
      <c r="D25" s="756">
        <f t="shared" si="0"/>
        <v>14.722933403961036</v>
      </c>
      <c r="E25" s="756">
        <f t="shared" si="0"/>
        <v>6.6218535469107556</v>
      </c>
      <c r="F25" s="756">
        <f t="shared" si="0"/>
        <v>13.5781990521327</v>
      </c>
      <c r="G25" s="756">
        <f t="shared" si="0"/>
        <v>10.128831630386495</v>
      </c>
      <c r="H25" s="756">
        <f t="shared" si="0"/>
        <v>8.3445147274934506</v>
      </c>
      <c r="I25" s="756">
        <f t="shared" si="0"/>
        <v>11.854123608240549</v>
      </c>
      <c r="J25" s="756">
        <f t="shared" si="0"/>
        <v>11.546281433921884</v>
      </c>
      <c r="K25" s="756">
        <f t="shared" si="0"/>
        <v>13.515902406315245</v>
      </c>
      <c r="L25" s="756">
        <f t="shared" si="0"/>
        <v>12.478519120656584</v>
      </c>
      <c r="M25" s="756">
        <f t="shared" si="0"/>
        <v>13.58430435215616</v>
      </c>
      <c r="N25" s="756">
        <f t="shared" si="0"/>
        <v>15.402658326817825</v>
      </c>
      <c r="O25" s="756">
        <f t="shared" si="0"/>
        <v>15.131490222521915</v>
      </c>
      <c r="P25" s="756">
        <f t="shared" si="0"/>
        <v>14.453524004085802</v>
      </c>
      <c r="Q25" s="756">
        <f t="shared" si="0"/>
        <v>10.402097902097902</v>
      </c>
      <c r="R25" s="757">
        <f t="shared" si="0"/>
        <v>17.349081364829395</v>
      </c>
    </row>
    <row r="26" spans="1:20">
      <c r="A26" s="99" t="s">
        <v>406</v>
      </c>
      <c r="B26" s="758">
        <f t="shared" si="0"/>
        <v>9.5535530911931676</v>
      </c>
      <c r="C26" s="758">
        <f t="shared" si="0"/>
        <v>11.133186688426878</v>
      </c>
      <c r="D26" s="758">
        <f t="shared" si="0"/>
        <v>9.7103283207282498</v>
      </c>
      <c r="E26" s="758">
        <f t="shared" si="0"/>
        <v>4.6716939601999217</v>
      </c>
      <c r="F26" s="758">
        <f t="shared" si="0"/>
        <v>6.2491089713948771</v>
      </c>
      <c r="G26" s="758">
        <f t="shared" si="0"/>
        <v>13.499077746542174</v>
      </c>
      <c r="H26" s="758">
        <f t="shared" si="0"/>
        <v>13.780863775135636</v>
      </c>
      <c r="I26" s="758">
        <f t="shared" si="0"/>
        <v>9.3032698458644223</v>
      </c>
      <c r="J26" s="758">
        <f t="shared" si="0"/>
        <v>5.5912794155454968</v>
      </c>
      <c r="K26" s="758">
        <f t="shared" si="0"/>
        <v>9.4271476249257073</v>
      </c>
      <c r="L26" s="758">
        <f t="shared" si="0"/>
        <v>10.71726527905534</v>
      </c>
      <c r="M26" s="758">
        <f t="shared" si="0"/>
        <v>8.7442433685040157</v>
      </c>
      <c r="N26" s="758">
        <f t="shared" si="0"/>
        <v>8.0412693863343918</v>
      </c>
      <c r="O26" s="758">
        <f t="shared" si="0"/>
        <v>5.6657733490628495</v>
      </c>
      <c r="P26" s="758">
        <f t="shared" si="0"/>
        <v>6.0452905369863847</v>
      </c>
      <c r="Q26" s="758">
        <f t="shared" si="0"/>
        <v>9.2532467532467528</v>
      </c>
      <c r="R26" s="759">
        <f t="shared" si="0"/>
        <v>6.5953300097664407</v>
      </c>
    </row>
    <row r="27" spans="1:20">
      <c r="A27" s="98" t="s">
        <v>67</v>
      </c>
      <c r="B27" s="756">
        <f t="shared" si="0"/>
        <v>12.147740126887326</v>
      </c>
      <c r="C27" s="756">
        <f t="shared" si="0"/>
        <v>10.941602213865039</v>
      </c>
      <c r="D27" s="756">
        <f t="shared" si="0"/>
        <v>11.853682940466731</v>
      </c>
      <c r="E27" s="756">
        <f t="shared" si="0"/>
        <v>13.000572082379863</v>
      </c>
      <c r="F27" s="756">
        <f t="shared" si="0"/>
        <v>12.156398104265403</v>
      </c>
      <c r="G27" s="756">
        <f t="shared" si="0"/>
        <v>9.9955575299866712</v>
      </c>
      <c r="H27" s="756">
        <f t="shared" si="0"/>
        <v>12.325091048495304</v>
      </c>
      <c r="I27" s="756">
        <f t="shared" si="0"/>
        <v>13.05420361357424</v>
      </c>
      <c r="J27" s="756">
        <f t="shared" si="0"/>
        <v>11.428571428571429</v>
      </c>
      <c r="K27" s="756">
        <f t="shared" si="0"/>
        <v>11.758789375028574</v>
      </c>
      <c r="L27" s="756">
        <f t="shared" si="0"/>
        <v>12.458553490063533</v>
      </c>
      <c r="M27" s="756">
        <f t="shared" si="0"/>
        <v>13.026590976994324</v>
      </c>
      <c r="N27" s="756">
        <f t="shared" si="0"/>
        <v>12.627052384675528</v>
      </c>
      <c r="O27" s="756">
        <f t="shared" si="0"/>
        <v>12.231962238705327</v>
      </c>
      <c r="P27" s="756">
        <f t="shared" si="0"/>
        <v>13.023493360572012</v>
      </c>
      <c r="Q27" s="756">
        <f t="shared" si="0"/>
        <v>13.598901098901099</v>
      </c>
      <c r="R27" s="757">
        <f t="shared" si="0"/>
        <v>11.837270341207349</v>
      </c>
    </row>
    <row r="28" spans="1:20">
      <c r="A28" s="99" t="s">
        <v>206</v>
      </c>
      <c r="B28" s="758">
        <f t="shared" si="0"/>
        <v>30.276608058989616</v>
      </c>
      <c r="C28" s="758">
        <f t="shared" si="0"/>
        <v>27.73362662314624</v>
      </c>
      <c r="D28" s="758">
        <f t="shared" si="0"/>
        <v>27.142618914491429</v>
      </c>
      <c r="E28" s="758">
        <f t="shared" si="0"/>
        <v>37.697903240331023</v>
      </c>
      <c r="F28" s="758">
        <f t="shared" si="0"/>
        <v>35.098966818067964</v>
      </c>
      <c r="G28" s="758">
        <f t="shared" si="0"/>
        <v>30.531057053648215</v>
      </c>
      <c r="H28" s="758">
        <f t="shared" si="0"/>
        <v>31.366411159373335</v>
      </c>
      <c r="I28" s="758">
        <f t="shared" si="0"/>
        <v>32.250611524004682</v>
      </c>
      <c r="J28" s="758">
        <f t="shared" si="0"/>
        <v>35.094435829696032</v>
      </c>
      <c r="K28" s="758">
        <f t="shared" si="0"/>
        <v>30.273244029930357</v>
      </c>
      <c r="L28" s="758">
        <f t="shared" si="0"/>
        <v>30.888969702155578</v>
      </c>
      <c r="M28" s="758">
        <f t="shared" si="0"/>
        <v>30.365407064719768</v>
      </c>
      <c r="N28" s="758">
        <f t="shared" si="0"/>
        <v>30.426283389271553</v>
      </c>
      <c r="O28" s="758">
        <f t="shared" si="0"/>
        <v>32.230731215519207</v>
      </c>
      <c r="P28" s="758">
        <f t="shared" si="0"/>
        <v>34.115418431925946</v>
      </c>
      <c r="Q28" s="758">
        <f t="shared" si="0"/>
        <v>29.399766899766899</v>
      </c>
      <c r="R28" s="759">
        <f t="shared" si="0"/>
        <v>30.978389823043333</v>
      </c>
    </row>
    <row r="30" spans="1:20" ht="15" customHeight="1">
      <c r="A30" s="1314" t="s">
        <v>996</v>
      </c>
      <c r="B30" s="1314"/>
      <c r="C30" s="1314"/>
      <c r="D30" s="1314"/>
      <c r="E30" s="1314"/>
      <c r="F30" s="1314"/>
      <c r="G30" s="1314"/>
      <c r="H30" s="1314"/>
      <c r="I30" s="1314"/>
      <c r="J30" s="1314"/>
      <c r="K30" s="1314"/>
      <c r="L30" s="1314"/>
      <c r="M30" s="1314"/>
      <c r="N30" s="1314"/>
      <c r="O30" s="1314"/>
      <c r="P30" s="1314"/>
      <c r="Q30" s="1314"/>
      <c r="R30" s="1314"/>
      <c r="T30" s="374"/>
    </row>
    <row r="31" spans="1:20" ht="25.15" customHeight="1">
      <c r="A31" s="1311" t="s">
        <v>639</v>
      </c>
      <c r="B31" s="1311"/>
      <c r="C31" s="1311"/>
      <c r="D31" s="1311"/>
      <c r="E31" s="1311"/>
      <c r="F31" s="1311"/>
      <c r="G31" s="1311"/>
      <c r="H31" s="1311"/>
      <c r="I31" s="1311"/>
      <c r="J31" s="1311"/>
      <c r="K31" s="1311"/>
      <c r="L31" s="1311"/>
      <c r="M31" s="1311"/>
      <c r="N31" s="1311"/>
      <c r="O31" s="1311"/>
      <c r="P31" s="1311"/>
      <c r="Q31" s="1311"/>
      <c r="R31" s="1311"/>
      <c r="T31" s="374"/>
    </row>
  </sheetData>
  <sheetProtection algorithmName="SHA-512" hashValue="Uqp0Srmqo42mPwdAGQW8cP+/QkjtNFfz8zESU9GjybsYHlsdaTmBtQuILwzKHKtJ8c2e0KXtZcZYsNpBcwnDBA==" saltValue="2j3vDNBkFB0nvUHyIMZXEg==" spinCount="100000" sheet="1" objects="1" scenarios="1"/>
  <mergeCells count="6">
    <mergeCell ref="A31:R31"/>
    <mergeCell ref="A1:R1"/>
    <mergeCell ref="A2:A3"/>
    <mergeCell ref="B3:R3"/>
    <mergeCell ref="A16:R16"/>
    <mergeCell ref="A30:R30"/>
  </mergeCells>
  <hyperlinks>
    <hyperlink ref="T1" location="Inhalt!A1" display="Zurück zum Inhaltsverzeichnis"/>
  </hyperlinks>
  <printOptions gridLines="1" gridLinesSet="0"/>
  <pageMargins left="0.7" right="0.7" top="0.78740157500000008" bottom="0.78740157500000008" header="0.5" footer="0.5"/>
  <pageSetup paperSize="9" orientation="portrait"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6"/>
  <dimension ref="A1:I28"/>
  <sheetViews>
    <sheetView zoomScaleNormal="100" workbookViewId="0">
      <selection sqref="A1:J1"/>
    </sheetView>
  </sheetViews>
  <sheetFormatPr baseColWidth="10" defaultColWidth="11.109375" defaultRowHeight="9"/>
  <cols>
    <col min="1" max="1" width="11.5546875" style="411" customWidth="1"/>
    <col min="2" max="2" width="40.77734375" style="411" customWidth="1"/>
    <col min="3" max="4" width="11.109375" style="411"/>
    <col min="5" max="5" width="13.44140625" style="411" customWidth="1"/>
    <col min="6" max="6" width="11.109375" style="411"/>
    <col min="7" max="7" width="19.33203125" style="411" customWidth="1"/>
    <col min="8" max="8" width="2.77734375" style="411" customWidth="1"/>
    <col min="9" max="9" width="17.21875" style="160" bestFit="1" customWidth="1"/>
    <col min="10" max="16384" width="11.109375" style="411"/>
  </cols>
  <sheetData>
    <row r="1" spans="1:9" s="265" customFormat="1" ht="32.25" customHeight="1">
      <c r="A1" s="1320" t="s">
        <v>908</v>
      </c>
      <c r="B1" s="1320"/>
      <c r="C1" s="1320"/>
      <c r="D1" s="1320"/>
      <c r="E1" s="1320"/>
      <c r="F1" s="1320"/>
      <c r="G1" s="1320"/>
      <c r="I1" s="283" t="s">
        <v>919</v>
      </c>
    </row>
    <row r="2" spans="1:9" ht="25.5" customHeight="1">
      <c r="A2" s="129" t="s">
        <v>647</v>
      </c>
      <c r="B2" s="130" t="s">
        <v>396</v>
      </c>
      <c r="C2" s="130" t="s">
        <v>648</v>
      </c>
      <c r="D2" s="130" t="s">
        <v>649</v>
      </c>
      <c r="E2" s="130" t="s">
        <v>650</v>
      </c>
      <c r="F2" s="130" t="s">
        <v>449</v>
      </c>
      <c r="G2" s="361" t="s">
        <v>651</v>
      </c>
    </row>
    <row r="3" spans="1:9">
      <c r="A3" s="1315" t="s">
        <v>652</v>
      </c>
      <c r="B3" s="1316"/>
      <c r="C3" s="818">
        <v>12516</v>
      </c>
      <c r="D3" s="818">
        <v>5166</v>
      </c>
      <c r="E3" s="818">
        <v>51543</v>
      </c>
      <c r="F3" s="819">
        <v>112.96090567634766</v>
      </c>
      <c r="G3" s="1006"/>
    </row>
    <row r="4" spans="1:9">
      <c r="A4" s="360" t="s">
        <v>653</v>
      </c>
      <c r="B4" s="131" t="s">
        <v>654</v>
      </c>
      <c r="C4" s="820">
        <v>1446</v>
      </c>
      <c r="D4" s="820">
        <v>1806</v>
      </c>
      <c r="E4" s="820">
        <v>10944</v>
      </c>
      <c r="F4" s="821">
        <v>97.176470588235304</v>
      </c>
      <c r="G4" s="1007">
        <v>1573</v>
      </c>
    </row>
    <row r="5" spans="1:9">
      <c r="A5" s="132" t="s">
        <v>655</v>
      </c>
      <c r="B5" s="133" t="s">
        <v>656</v>
      </c>
      <c r="C5" s="818">
        <v>102</v>
      </c>
      <c r="D5" s="818">
        <v>297</v>
      </c>
      <c r="E5" s="818">
        <v>1107</v>
      </c>
      <c r="F5" s="819">
        <v>86.111111111111114</v>
      </c>
      <c r="G5" s="1006">
        <v>1697</v>
      </c>
    </row>
    <row r="6" spans="1:9">
      <c r="A6" s="360" t="s">
        <v>657</v>
      </c>
      <c r="B6" s="131" t="s">
        <v>658</v>
      </c>
      <c r="C6" s="820">
        <v>45</v>
      </c>
      <c r="D6" s="820">
        <v>174</v>
      </c>
      <c r="E6" s="820">
        <v>759</v>
      </c>
      <c r="F6" s="821">
        <v>86.173633440514479</v>
      </c>
      <c r="G6" s="1007">
        <v>1772</v>
      </c>
    </row>
    <row r="7" spans="1:9">
      <c r="A7" s="132" t="s">
        <v>659</v>
      </c>
      <c r="B7" s="133" t="s">
        <v>660</v>
      </c>
      <c r="C7" s="818">
        <v>2892</v>
      </c>
      <c r="D7" s="818">
        <v>555</v>
      </c>
      <c r="E7" s="818">
        <v>6588</v>
      </c>
      <c r="F7" s="819">
        <v>132.71734565308694</v>
      </c>
      <c r="G7" s="1006">
        <v>1783</v>
      </c>
    </row>
    <row r="8" spans="1:9">
      <c r="A8" s="360" t="s">
        <v>661</v>
      </c>
      <c r="B8" s="131" t="s">
        <v>662</v>
      </c>
      <c r="C8" s="820">
        <v>3666</v>
      </c>
      <c r="D8" s="820">
        <v>339</v>
      </c>
      <c r="E8" s="820">
        <v>6468</v>
      </c>
      <c r="F8" s="821">
        <v>148.8761568973116</v>
      </c>
      <c r="G8" s="1007">
        <v>1822</v>
      </c>
    </row>
    <row r="9" spans="1:9">
      <c r="A9" s="134" t="s">
        <v>663</v>
      </c>
      <c r="B9" s="133" t="s">
        <v>444</v>
      </c>
      <c r="C9" s="818">
        <v>348</v>
      </c>
      <c r="D9" s="818">
        <v>54</v>
      </c>
      <c r="E9" s="818">
        <v>1068</v>
      </c>
      <c r="F9" s="819">
        <v>126.20320855614973</v>
      </c>
      <c r="G9" s="1006">
        <v>1983</v>
      </c>
    </row>
    <row r="10" spans="1:9">
      <c r="A10" s="360" t="s">
        <v>664</v>
      </c>
      <c r="B10" s="131" t="s">
        <v>665</v>
      </c>
      <c r="C10" s="820">
        <v>78</v>
      </c>
      <c r="D10" s="820">
        <v>201</v>
      </c>
      <c r="E10" s="820">
        <v>1095</v>
      </c>
      <c r="F10" s="821">
        <v>90.509259259259252</v>
      </c>
      <c r="G10" s="1007">
        <v>2075</v>
      </c>
    </row>
    <row r="11" spans="1:9">
      <c r="A11" s="132" t="s">
        <v>666</v>
      </c>
      <c r="B11" s="133" t="s">
        <v>667</v>
      </c>
      <c r="C11" s="818">
        <v>1617</v>
      </c>
      <c r="D11" s="818">
        <v>603</v>
      </c>
      <c r="E11" s="818">
        <v>9747</v>
      </c>
      <c r="F11" s="819">
        <v>109.79710144927537</v>
      </c>
      <c r="G11" s="1006">
        <v>2076</v>
      </c>
    </row>
    <row r="12" spans="1:9">
      <c r="A12" s="360" t="s">
        <v>668</v>
      </c>
      <c r="B12" s="131" t="s">
        <v>327</v>
      </c>
      <c r="C12" s="820">
        <v>135</v>
      </c>
      <c r="D12" s="820">
        <v>231</v>
      </c>
      <c r="E12" s="820">
        <v>4548</v>
      </c>
      <c r="F12" s="821">
        <v>97.991211550533592</v>
      </c>
      <c r="G12" s="1007">
        <v>2101</v>
      </c>
    </row>
    <row r="13" spans="1:9">
      <c r="A13" s="132" t="s">
        <v>669</v>
      </c>
      <c r="B13" s="133" t="s">
        <v>670</v>
      </c>
      <c r="C13" s="818">
        <v>2187</v>
      </c>
      <c r="D13" s="818">
        <v>906</v>
      </c>
      <c r="E13" s="818">
        <v>9219</v>
      </c>
      <c r="F13" s="819">
        <v>112.65185185185184</v>
      </c>
      <c r="G13" s="1006">
        <v>2117</v>
      </c>
    </row>
    <row r="14" spans="1:9">
      <c r="A14" s="1317" t="s">
        <v>671</v>
      </c>
      <c r="B14" s="1318"/>
      <c r="C14" s="820">
        <v>4569</v>
      </c>
      <c r="D14" s="820">
        <v>9780</v>
      </c>
      <c r="E14" s="820">
        <v>64101</v>
      </c>
      <c r="F14" s="821">
        <v>92.946765744914103</v>
      </c>
      <c r="G14" s="1007"/>
    </row>
    <row r="15" spans="1:9">
      <c r="A15" s="132" t="s">
        <v>672</v>
      </c>
      <c r="B15" s="133" t="s">
        <v>673</v>
      </c>
      <c r="C15" s="818">
        <v>861</v>
      </c>
      <c r="D15" s="818">
        <v>1155</v>
      </c>
      <c r="E15" s="818">
        <v>5301</v>
      </c>
      <c r="F15" s="819">
        <v>95.446096654275095</v>
      </c>
      <c r="G15" s="1006">
        <v>3519</v>
      </c>
    </row>
    <row r="16" spans="1:9">
      <c r="A16" s="360" t="s">
        <v>674</v>
      </c>
      <c r="B16" s="131" t="s">
        <v>675</v>
      </c>
      <c r="C16" s="820">
        <v>900</v>
      </c>
      <c r="D16" s="820">
        <v>2643</v>
      </c>
      <c r="E16" s="820">
        <v>18507</v>
      </c>
      <c r="F16" s="821">
        <v>91.758865248226954</v>
      </c>
      <c r="G16" s="1007">
        <v>3543</v>
      </c>
    </row>
    <row r="17" spans="1:9">
      <c r="A17" s="132" t="s">
        <v>676</v>
      </c>
      <c r="B17" s="133" t="s">
        <v>677</v>
      </c>
      <c r="C17" s="818">
        <v>90</v>
      </c>
      <c r="D17" s="818">
        <v>159</v>
      </c>
      <c r="E17" s="818">
        <v>897</v>
      </c>
      <c r="F17" s="819">
        <v>93.465909090909093</v>
      </c>
      <c r="G17" s="1006">
        <v>3547</v>
      </c>
    </row>
    <row r="18" spans="1:9">
      <c r="A18" s="360" t="s">
        <v>678</v>
      </c>
      <c r="B18" s="131" t="s">
        <v>679</v>
      </c>
      <c r="C18" s="820">
        <v>360</v>
      </c>
      <c r="D18" s="820">
        <v>357</v>
      </c>
      <c r="E18" s="820">
        <v>5970</v>
      </c>
      <c r="F18" s="821">
        <v>100.04741583688951</v>
      </c>
      <c r="G18" s="1007">
        <v>3597</v>
      </c>
    </row>
    <row r="19" spans="1:9">
      <c r="A19" s="132" t="s">
        <v>680</v>
      </c>
      <c r="B19" s="133" t="s">
        <v>681</v>
      </c>
      <c r="C19" s="818">
        <v>69</v>
      </c>
      <c r="D19" s="818">
        <v>57</v>
      </c>
      <c r="E19" s="818">
        <v>933</v>
      </c>
      <c r="F19" s="819">
        <v>101.21212121212122</v>
      </c>
      <c r="G19" s="1006">
        <v>3632</v>
      </c>
    </row>
    <row r="20" spans="1:9">
      <c r="A20" s="360" t="s">
        <v>682</v>
      </c>
      <c r="B20" s="131" t="s">
        <v>683</v>
      </c>
      <c r="C20" s="820">
        <v>42</v>
      </c>
      <c r="D20" s="820">
        <v>54</v>
      </c>
      <c r="E20" s="820">
        <v>633</v>
      </c>
      <c r="F20" s="821">
        <v>98.253275109170303</v>
      </c>
      <c r="G20" s="1007">
        <v>3633</v>
      </c>
    </row>
    <row r="21" spans="1:9">
      <c r="A21" s="134" t="s">
        <v>684</v>
      </c>
      <c r="B21" s="133" t="s">
        <v>685</v>
      </c>
      <c r="C21" s="818">
        <v>324</v>
      </c>
      <c r="D21" s="818">
        <v>1497</v>
      </c>
      <c r="E21" s="818">
        <v>5847</v>
      </c>
      <c r="F21" s="819">
        <v>84.027777777777786</v>
      </c>
      <c r="G21" s="1006">
        <v>3821</v>
      </c>
    </row>
    <row r="22" spans="1:9">
      <c r="A22" s="360" t="s">
        <v>686</v>
      </c>
      <c r="B22" s="131" t="s">
        <v>687</v>
      </c>
      <c r="C22" s="820">
        <v>51</v>
      </c>
      <c r="D22" s="820">
        <v>981</v>
      </c>
      <c r="E22" s="820">
        <v>4338</v>
      </c>
      <c r="F22" s="821">
        <v>82.515510434292167</v>
      </c>
      <c r="G22" s="1007">
        <v>4000</v>
      </c>
    </row>
    <row r="23" spans="1:9">
      <c r="A23" s="132" t="s">
        <v>688</v>
      </c>
      <c r="B23" s="133" t="s">
        <v>401</v>
      </c>
      <c r="C23" s="818">
        <v>924</v>
      </c>
      <c r="D23" s="818">
        <v>1632</v>
      </c>
      <c r="E23" s="818">
        <v>8496</v>
      </c>
      <c r="F23" s="819">
        <v>93.009478672985779</v>
      </c>
      <c r="G23" s="1006">
        <v>4026</v>
      </c>
    </row>
    <row r="24" spans="1:9">
      <c r="A24" s="360" t="s">
        <v>689</v>
      </c>
      <c r="B24" s="131" t="s">
        <v>690</v>
      </c>
      <c r="C24" s="820">
        <v>948</v>
      </c>
      <c r="D24" s="820">
        <v>1245</v>
      </c>
      <c r="E24" s="820">
        <v>13179</v>
      </c>
      <c r="F24" s="821">
        <v>97.940931780366057</v>
      </c>
      <c r="G24" s="1007">
        <v>4602</v>
      </c>
    </row>
    <row r="25" spans="1:9">
      <c r="A25" s="229"/>
      <c r="B25" s="230"/>
      <c r="C25" s="230"/>
      <c r="D25" s="230"/>
      <c r="E25" s="230"/>
      <c r="F25" s="230"/>
      <c r="G25" s="230"/>
    </row>
    <row r="26" spans="1:9" s="481" customFormat="1" ht="15" customHeight="1">
      <c r="A26" s="1311" t="s">
        <v>995</v>
      </c>
      <c r="B26" s="1319"/>
      <c r="C26" s="1319"/>
      <c r="D26" s="1319"/>
      <c r="E26" s="1319"/>
      <c r="F26" s="1319"/>
      <c r="G26" s="1319"/>
      <c r="I26" s="374"/>
    </row>
    <row r="27" spans="1:9" s="481" customFormat="1" ht="25.15" customHeight="1">
      <c r="A27" s="1311" t="s">
        <v>691</v>
      </c>
      <c r="B27" s="1319"/>
      <c r="C27" s="1319"/>
      <c r="D27" s="1319"/>
      <c r="E27" s="1319"/>
      <c r="F27" s="1319"/>
      <c r="G27" s="1319"/>
      <c r="I27" s="374"/>
    </row>
    <row r="28" spans="1:9" ht="21" customHeight="1">
      <c r="A28" s="229"/>
      <c r="B28" s="230"/>
      <c r="C28" s="230"/>
      <c r="D28" s="230"/>
      <c r="E28" s="230"/>
      <c r="F28" s="230"/>
      <c r="G28" s="230"/>
    </row>
  </sheetData>
  <sheetProtection algorithmName="SHA-512" hashValue="TEYqkOX/xaswICs4RJZeHfzA4RvVPxgo52hSuIscBwAw0Y4PHkH29gsIi7PC8bjFjc9lXUs1o2EMEJB8KVAYtw==" saltValue="7NouyanbL5/PmutDfm1L5g==" spinCount="100000" sheet="1" objects="1" scenarios="1"/>
  <mergeCells count="5">
    <mergeCell ref="A3:B3"/>
    <mergeCell ref="A14:B14"/>
    <mergeCell ref="A26:G26"/>
    <mergeCell ref="A27:G27"/>
    <mergeCell ref="A1:G1"/>
  </mergeCells>
  <hyperlinks>
    <hyperlink ref="I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7"/>
  <dimension ref="A1:O15"/>
  <sheetViews>
    <sheetView zoomScaleNormal="100" workbookViewId="0">
      <selection sqref="A1:J1"/>
    </sheetView>
  </sheetViews>
  <sheetFormatPr baseColWidth="10" defaultColWidth="11.109375" defaultRowHeight="9"/>
  <cols>
    <col min="1" max="1" width="6.33203125" style="411" customWidth="1"/>
    <col min="2" max="13" width="6.77734375" style="411" customWidth="1"/>
    <col min="14" max="14" width="2.77734375" style="411" customWidth="1"/>
    <col min="15" max="15" width="17.21875" style="160" bestFit="1" customWidth="1"/>
    <col min="16" max="16384" width="11.109375" style="411"/>
  </cols>
  <sheetData>
    <row r="1" spans="1:15" s="265" customFormat="1" ht="31.9" customHeight="1">
      <c r="A1" s="1322" t="s">
        <v>692</v>
      </c>
      <c r="B1" s="1322"/>
      <c r="C1" s="1322"/>
      <c r="D1" s="1322"/>
      <c r="E1" s="1322"/>
      <c r="F1" s="1322"/>
      <c r="G1" s="1322"/>
      <c r="H1" s="1322"/>
      <c r="I1" s="1322"/>
      <c r="J1" s="1322"/>
      <c r="K1" s="1322"/>
      <c r="L1" s="1322"/>
      <c r="M1" s="1322"/>
      <c r="O1" s="283" t="s">
        <v>919</v>
      </c>
    </row>
    <row r="2" spans="1:15">
      <c r="A2" s="1323" t="s">
        <v>22</v>
      </c>
      <c r="B2" s="1325" t="s">
        <v>693</v>
      </c>
      <c r="C2" s="1323"/>
      <c r="D2" s="1323"/>
      <c r="E2" s="1326"/>
      <c r="F2" s="1325" t="s">
        <v>694</v>
      </c>
      <c r="G2" s="1323"/>
      <c r="H2" s="1323"/>
      <c r="I2" s="1326"/>
      <c r="J2" s="1325" t="s">
        <v>695</v>
      </c>
      <c r="K2" s="1323"/>
      <c r="L2" s="1323"/>
      <c r="M2" s="1323"/>
    </row>
    <row r="3" spans="1:15">
      <c r="A3" s="1324"/>
      <c r="B3" s="1008" t="s">
        <v>650</v>
      </c>
      <c r="C3" s="1008" t="s">
        <v>648</v>
      </c>
      <c r="D3" s="1008" t="s">
        <v>649</v>
      </c>
      <c r="E3" s="1008" t="s">
        <v>449</v>
      </c>
      <c r="F3" s="1008" t="s">
        <v>650</v>
      </c>
      <c r="G3" s="1008" t="s">
        <v>648</v>
      </c>
      <c r="H3" s="1008" t="s">
        <v>649</v>
      </c>
      <c r="I3" s="1008" t="s">
        <v>449</v>
      </c>
      <c r="J3" s="1008" t="s">
        <v>650</v>
      </c>
      <c r="K3" s="1008" t="s">
        <v>648</v>
      </c>
      <c r="L3" s="1008" t="s">
        <v>649</v>
      </c>
      <c r="M3" s="1009" t="s">
        <v>449</v>
      </c>
    </row>
    <row r="4" spans="1:15">
      <c r="A4" s="132">
        <v>2009</v>
      </c>
      <c r="B4" s="822">
        <v>190566</v>
      </c>
      <c r="C4" s="818">
        <v>3382.5</v>
      </c>
      <c r="D4" s="818">
        <v>28551</v>
      </c>
      <c r="E4" s="819">
        <v>88.513670778625126</v>
      </c>
      <c r="F4" s="818">
        <v>275854.5</v>
      </c>
      <c r="G4" s="818">
        <v>11482.5</v>
      </c>
      <c r="H4" s="822">
        <v>48582</v>
      </c>
      <c r="I4" s="823">
        <v>88.564942600478062</v>
      </c>
      <c r="J4" s="818">
        <v>84061.5</v>
      </c>
      <c r="K4" s="818">
        <v>2272.5</v>
      </c>
      <c r="L4" s="818">
        <v>14502</v>
      </c>
      <c r="M4" s="824">
        <v>87.592262855925355</v>
      </c>
    </row>
    <row r="5" spans="1:15">
      <c r="A5" s="360">
        <v>2010</v>
      </c>
      <c r="B5" s="820">
        <v>188122.5</v>
      </c>
      <c r="C5" s="820">
        <v>4542</v>
      </c>
      <c r="D5" s="820">
        <v>25539</v>
      </c>
      <c r="E5" s="821">
        <v>90.172773288589653</v>
      </c>
      <c r="F5" s="820">
        <v>275523</v>
      </c>
      <c r="G5" s="820">
        <v>12993</v>
      </c>
      <c r="H5" s="825">
        <v>44325</v>
      </c>
      <c r="I5" s="821">
        <v>90.204096946049376</v>
      </c>
      <c r="J5" s="820">
        <v>84657</v>
      </c>
      <c r="K5" s="820">
        <v>2058</v>
      </c>
      <c r="L5" s="820">
        <v>14181</v>
      </c>
      <c r="M5" s="826">
        <v>87.734474594791479</v>
      </c>
    </row>
    <row r="6" spans="1:15">
      <c r="A6" s="132">
        <v>2011</v>
      </c>
      <c r="B6" s="818">
        <v>196407</v>
      </c>
      <c r="C6" s="818">
        <v>5956.5</v>
      </c>
      <c r="D6" s="818">
        <v>20086.5</v>
      </c>
      <c r="E6" s="819">
        <v>93.473245155166325</v>
      </c>
      <c r="F6" s="818">
        <v>274876.5</v>
      </c>
      <c r="G6" s="818">
        <v>20353.5</v>
      </c>
      <c r="H6" s="822">
        <v>37585.5</v>
      </c>
      <c r="I6" s="819">
        <v>94.485089386869447</v>
      </c>
      <c r="J6" s="818">
        <v>87063</v>
      </c>
      <c r="K6" s="818">
        <v>2746.5</v>
      </c>
      <c r="L6" s="818">
        <v>12993</v>
      </c>
      <c r="M6" s="824">
        <v>89.759234828496034</v>
      </c>
    </row>
    <row r="7" spans="1:15">
      <c r="A7" s="360">
        <v>2012</v>
      </c>
      <c r="B7" s="820">
        <v>192165</v>
      </c>
      <c r="C7" s="820">
        <v>8323.5</v>
      </c>
      <c r="D7" s="820">
        <v>21120</v>
      </c>
      <c r="E7" s="821">
        <v>94.000281313735144</v>
      </c>
      <c r="F7" s="820">
        <v>262338</v>
      </c>
      <c r="G7" s="820">
        <v>21858</v>
      </c>
      <c r="H7" s="825">
        <v>39406.5</v>
      </c>
      <c r="I7" s="821">
        <v>94.184318189726739</v>
      </c>
      <c r="J7" s="820">
        <v>86851.5</v>
      </c>
      <c r="K7" s="820">
        <v>3088.5</v>
      </c>
      <c r="L7" s="820">
        <v>14691</v>
      </c>
      <c r="M7" s="826">
        <v>88.573749907674127</v>
      </c>
    </row>
    <row r="8" spans="1:15">
      <c r="A8" s="132">
        <v>2013</v>
      </c>
      <c r="B8" s="818">
        <v>184378.5</v>
      </c>
      <c r="C8" s="818">
        <v>9061.5</v>
      </c>
      <c r="D8" s="818">
        <v>23347.5</v>
      </c>
      <c r="E8" s="819">
        <v>93.122671211114636</v>
      </c>
      <c r="F8" s="818">
        <v>250924.5</v>
      </c>
      <c r="G8" s="818">
        <v>21150</v>
      </c>
      <c r="H8" s="822">
        <v>42816</v>
      </c>
      <c r="I8" s="819">
        <v>92.624101885848219</v>
      </c>
      <c r="J8" s="818">
        <v>84792</v>
      </c>
      <c r="K8" s="818">
        <v>3496.5</v>
      </c>
      <c r="L8" s="818">
        <v>16488</v>
      </c>
      <c r="M8" s="824">
        <v>87.172689573459721</v>
      </c>
    </row>
    <row r="9" spans="1:15">
      <c r="A9" s="360">
        <v>2014</v>
      </c>
      <c r="B9" s="820">
        <v>185133</v>
      </c>
      <c r="C9" s="820">
        <v>10419</v>
      </c>
      <c r="D9" s="820">
        <v>22515</v>
      </c>
      <c r="E9" s="821">
        <v>94.174757281553397</v>
      </c>
      <c r="F9" s="820">
        <v>245185.5</v>
      </c>
      <c r="G9" s="820">
        <v>23001</v>
      </c>
      <c r="H9" s="825">
        <v>41374.5</v>
      </c>
      <c r="I9" s="821">
        <v>93.588253768844226</v>
      </c>
      <c r="J9" s="820">
        <v>83838</v>
      </c>
      <c r="K9" s="820">
        <v>3655.5</v>
      </c>
      <c r="L9" s="820">
        <v>16387.5</v>
      </c>
      <c r="M9" s="826">
        <v>87.296646063127653</v>
      </c>
    </row>
    <row r="10" spans="1:15">
      <c r="A10" s="134">
        <v>2015</v>
      </c>
      <c r="B10" s="818">
        <v>185481</v>
      </c>
      <c r="C10" s="818">
        <v>12774</v>
      </c>
      <c r="D10" s="818">
        <v>22356</v>
      </c>
      <c r="E10" s="819">
        <v>95.389656317210125</v>
      </c>
      <c r="F10" s="818">
        <v>242839.5</v>
      </c>
      <c r="G10" s="818">
        <v>24114</v>
      </c>
      <c r="H10" s="822">
        <v>40830</v>
      </c>
      <c r="I10" s="819">
        <v>94.107226896088576</v>
      </c>
      <c r="J10" s="818">
        <v>84979.5</v>
      </c>
      <c r="K10" s="818">
        <v>4063.5</v>
      </c>
      <c r="L10" s="818">
        <v>16518</v>
      </c>
      <c r="M10" s="824">
        <v>87.729254415133369</v>
      </c>
    </row>
    <row r="11" spans="1:15">
      <c r="A11" s="360">
        <v>2016</v>
      </c>
      <c r="B11" s="820">
        <v>185835</v>
      </c>
      <c r="C11" s="820">
        <v>12865.5</v>
      </c>
      <c r="D11" s="820">
        <v>22393.5</v>
      </c>
      <c r="E11" s="821">
        <v>95.424257486367139</v>
      </c>
      <c r="F11" s="820">
        <v>240049.5</v>
      </c>
      <c r="G11" s="820">
        <v>24819</v>
      </c>
      <c r="H11" s="825">
        <v>40390.5</v>
      </c>
      <c r="I11" s="821">
        <v>94.447475395806592</v>
      </c>
      <c r="J11" s="820">
        <v>85684.5</v>
      </c>
      <c r="K11" s="820">
        <v>4711.5</v>
      </c>
      <c r="L11" s="820">
        <v>16348.5</v>
      </c>
      <c r="M11" s="826">
        <v>88.594866366763696</v>
      </c>
    </row>
    <row r="12" spans="1:15">
      <c r="A12" s="132">
        <v>2017</v>
      </c>
      <c r="B12" s="822">
        <v>190851</v>
      </c>
      <c r="C12" s="818">
        <v>15600</v>
      </c>
      <c r="D12" s="818">
        <v>22774.5</v>
      </c>
      <c r="E12" s="819">
        <v>96.641552623633416</v>
      </c>
      <c r="F12" s="818">
        <v>238260</v>
      </c>
      <c r="G12" s="818">
        <v>26341.5</v>
      </c>
      <c r="H12" s="822">
        <v>38860.5</v>
      </c>
      <c r="I12" s="823">
        <v>95.48247062198574</v>
      </c>
      <c r="J12" s="818">
        <v>86244</v>
      </c>
      <c r="K12" s="818">
        <v>5730</v>
      </c>
      <c r="L12" s="818">
        <v>16920</v>
      </c>
      <c r="M12" s="824">
        <v>89.153192974293361</v>
      </c>
    </row>
    <row r="13" spans="1:15">
      <c r="A13" s="360">
        <v>2018</v>
      </c>
      <c r="B13" s="820">
        <v>197469</v>
      </c>
      <c r="C13" s="820">
        <v>18193.5</v>
      </c>
      <c r="D13" s="820">
        <v>22581</v>
      </c>
      <c r="E13" s="821">
        <v>98.00613496932516</v>
      </c>
      <c r="F13" s="820">
        <v>236760</v>
      </c>
      <c r="G13" s="820">
        <v>30924</v>
      </c>
      <c r="H13" s="825">
        <v>37185</v>
      </c>
      <c r="I13" s="821">
        <v>97.714504736352197</v>
      </c>
      <c r="J13" s="820">
        <v>89487</v>
      </c>
      <c r="K13" s="820">
        <v>6430.5</v>
      </c>
      <c r="L13" s="820">
        <v>16996.5</v>
      </c>
      <c r="M13" s="826">
        <v>90.077335925284203</v>
      </c>
    </row>
    <row r="15" spans="1:15" s="481" customFormat="1" ht="35.450000000000003" customHeight="1">
      <c r="A15" s="1287" t="s">
        <v>691</v>
      </c>
      <c r="B15" s="1321"/>
      <c r="C15" s="1321"/>
      <c r="D15" s="1321"/>
      <c r="E15" s="1321"/>
      <c r="F15" s="1321"/>
      <c r="G15" s="1321"/>
      <c r="H15" s="1321"/>
      <c r="I15" s="1321"/>
      <c r="J15" s="1321"/>
      <c r="K15" s="1321"/>
      <c r="L15" s="1321"/>
      <c r="M15" s="1321"/>
      <c r="O15" s="374"/>
    </row>
  </sheetData>
  <sheetProtection algorithmName="SHA-512" hashValue="u2CeTWQiWEkJtQDV6zleJRxdDcgQo+3ZKY5ok6BeTQIoEGPIad+Gy6xup0TZz1TLJ4dQ7lg2JXr1ucbo86BZNA==" saltValue="3+Z6OFSECwWipC2hI4Jw9A==" spinCount="100000" sheet="1" objects="1" scenarios="1"/>
  <mergeCells count="6">
    <mergeCell ref="A15:M15"/>
    <mergeCell ref="A1:M1"/>
    <mergeCell ref="A2:A3"/>
    <mergeCell ref="B2:E2"/>
    <mergeCell ref="F2:I2"/>
    <mergeCell ref="J2:M2"/>
  </mergeCells>
  <hyperlinks>
    <hyperlink ref="O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O23"/>
  <sheetViews>
    <sheetView showGridLines="0" zoomScaleNormal="100" workbookViewId="0">
      <selection activeCell="P18" sqref="P18"/>
    </sheetView>
  </sheetViews>
  <sheetFormatPr baseColWidth="10" defaultColWidth="11.5546875" defaultRowHeight="9"/>
  <cols>
    <col min="1" max="12" width="5.77734375" style="366" customWidth="1"/>
    <col min="13" max="13" width="5.109375" style="366" customWidth="1"/>
    <col min="14" max="14" width="2.77734375" style="366" customWidth="1"/>
    <col min="15" max="15" width="17.21875" style="160" bestFit="1" customWidth="1"/>
    <col min="16" max="16384" width="11.5546875" style="366"/>
  </cols>
  <sheetData>
    <row r="1" spans="1:15" s="164" customFormat="1" ht="32.25" customHeight="1">
      <c r="A1" s="1048" t="s">
        <v>155</v>
      </c>
      <c r="B1" s="1048"/>
      <c r="C1" s="1048"/>
      <c r="D1" s="1048"/>
      <c r="E1" s="1048"/>
      <c r="F1" s="1048"/>
      <c r="G1" s="1048"/>
      <c r="H1" s="1048"/>
      <c r="I1" s="1048"/>
      <c r="J1" s="1048"/>
      <c r="K1" s="1048"/>
      <c r="L1" s="1048"/>
      <c r="O1" s="283" t="s">
        <v>919</v>
      </c>
    </row>
    <row r="2" spans="1:15" ht="12.6" customHeight="1">
      <c r="A2" s="1041" t="s">
        <v>0</v>
      </c>
      <c r="B2" s="1049" t="s">
        <v>104</v>
      </c>
      <c r="C2" s="1050"/>
      <c r="D2" s="1050"/>
      <c r="E2" s="1050"/>
      <c r="F2" s="1050"/>
      <c r="G2" s="1050"/>
      <c r="H2" s="1050"/>
      <c r="I2" s="1050"/>
      <c r="J2" s="1050"/>
      <c r="K2" s="1050"/>
      <c r="L2" s="1050"/>
      <c r="M2" s="1050"/>
    </row>
    <row r="3" spans="1:15" ht="12.6" customHeight="1">
      <c r="A3" s="1041"/>
      <c r="B3" s="314">
        <v>2007</v>
      </c>
      <c r="C3" s="314">
        <v>2008</v>
      </c>
      <c r="D3" s="314">
        <v>2009</v>
      </c>
      <c r="E3" s="314">
        <v>2010</v>
      </c>
      <c r="F3" s="314">
        <v>2011</v>
      </c>
      <c r="G3" s="314">
        <v>2012</v>
      </c>
      <c r="H3" s="314">
        <v>2013</v>
      </c>
      <c r="I3" s="314">
        <v>2014</v>
      </c>
      <c r="J3" s="312">
        <v>2015</v>
      </c>
      <c r="K3" s="314">
        <v>2016</v>
      </c>
      <c r="L3" s="312">
        <v>2017</v>
      </c>
      <c r="M3" s="543">
        <v>2018</v>
      </c>
    </row>
    <row r="4" spans="1:15" ht="12.6" customHeight="1">
      <c r="A4" s="311"/>
      <c r="B4" s="1049" t="s">
        <v>21</v>
      </c>
      <c r="C4" s="1050"/>
      <c r="D4" s="1050"/>
      <c r="E4" s="1050"/>
      <c r="F4" s="1050"/>
      <c r="G4" s="1050"/>
      <c r="H4" s="1050"/>
      <c r="I4" s="1050"/>
      <c r="J4" s="1050"/>
      <c r="K4" s="1050"/>
      <c r="L4" s="1050"/>
      <c r="M4" s="1050"/>
    </row>
    <row r="5" spans="1:15" ht="12.6" customHeight="1">
      <c r="A5" s="7" t="s">
        <v>4</v>
      </c>
      <c r="B5" s="578">
        <v>9</v>
      </c>
      <c r="C5" s="578">
        <v>7.8</v>
      </c>
      <c r="D5" s="578">
        <v>8.1</v>
      </c>
      <c r="E5" s="578">
        <v>7.7</v>
      </c>
      <c r="F5" s="578">
        <v>7.1</v>
      </c>
      <c r="G5" s="578">
        <v>6.8</v>
      </c>
      <c r="H5" s="578">
        <v>6.9</v>
      </c>
      <c r="I5" s="578">
        <v>6.7</v>
      </c>
      <c r="J5" s="579">
        <v>6.4</v>
      </c>
      <c r="K5" s="583">
        <v>6.1</v>
      </c>
      <c r="L5" s="583">
        <v>5.7</v>
      </c>
      <c r="M5" s="584">
        <v>5.2</v>
      </c>
    </row>
    <row r="6" spans="1:15" ht="12.6" customHeight="1">
      <c r="A6" s="8" t="s">
        <v>5</v>
      </c>
      <c r="B6" s="536">
        <v>4.9000000000000004</v>
      </c>
      <c r="C6" s="536">
        <v>4.0999999999999996</v>
      </c>
      <c r="D6" s="536">
        <v>5.0999999999999996</v>
      </c>
      <c r="E6" s="536">
        <v>4.9000000000000004</v>
      </c>
      <c r="F6" s="536">
        <v>4</v>
      </c>
      <c r="G6" s="536">
        <v>3.9</v>
      </c>
      <c r="H6" s="536">
        <v>4.0999999999999996</v>
      </c>
      <c r="I6" s="536">
        <v>4</v>
      </c>
      <c r="J6" s="542">
        <v>3.8</v>
      </c>
      <c r="K6" s="585">
        <v>3.8</v>
      </c>
      <c r="L6" s="585">
        <v>3.5</v>
      </c>
      <c r="M6" s="586">
        <v>3.2</v>
      </c>
    </row>
    <row r="7" spans="1:15" ht="12.6" customHeight="1">
      <c r="A7" s="7" t="s">
        <v>6</v>
      </c>
      <c r="B7" s="578">
        <v>5.3</v>
      </c>
      <c r="C7" s="578">
        <v>4.2</v>
      </c>
      <c r="D7" s="578">
        <v>4.8</v>
      </c>
      <c r="E7" s="578">
        <v>4.5</v>
      </c>
      <c r="F7" s="578">
        <v>3.8</v>
      </c>
      <c r="G7" s="578">
        <v>3.7</v>
      </c>
      <c r="H7" s="578">
        <v>3.8</v>
      </c>
      <c r="I7" s="578">
        <v>3.8</v>
      </c>
      <c r="J7" s="579">
        <v>3.6</v>
      </c>
      <c r="K7" s="583">
        <v>3.5</v>
      </c>
      <c r="L7" s="583">
        <v>3.2</v>
      </c>
      <c r="M7" s="584">
        <v>2.9</v>
      </c>
    </row>
    <row r="8" spans="1:15" ht="12.6" customHeight="1">
      <c r="A8" s="8" t="s">
        <v>7</v>
      </c>
      <c r="B8" s="536">
        <v>15.5</v>
      </c>
      <c r="C8" s="536">
        <v>13.8</v>
      </c>
      <c r="D8" s="536">
        <v>14</v>
      </c>
      <c r="E8" s="536">
        <v>13.6</v>
      </c>
      <c r="F8" s="536">
        <v>13.3</v>
      </c>
      <c r="G8" s="536">
        <v>12.3</v>
      </c>
      <c r="H8" s="536">
        <v>11.7</v>
      </c>
      <c r="I8" s="536">
        <v>11.1</v>
      </c>
      <c r="J8" s="542">
        <v>10.7</v>
      </c>
      <c r="K8" s="585">
        <v>9.8000000000000007</v>
      </c>
      <c r="L8" s="585">
        <v>9</v>
      </c>
      <c r="M8" s="586">
        <v>8.1</v>
      </c>
    </row>
    <row r="9" spans="1:15" ht="12.6" customHeight="1">
      <c r="A9" s="7" t="s">
        <v>8</v>
      </c>
      <c r="B9" s="578">
        <v>14.7</v>
      </c>
      <c r="C9" s="578">
        <v>13</v>
      </c>
      <c r="D9" s="578">
        <v>12.3</v>
      </c>
      <c r="E9" s="578">
        <v>11.1</v>
      </c>
      <c r="F9" s="578">
        <v>10.7</v>
      </c>
      <c r="G9" s="578">
        <v>10.199999999999999</v>
      </c>
      <c r="H9" s="578">
        <v>9.9</v>
      </c>
      <c r="I9" s="578">
        <v>9.4</v>
      </c>
      <c r="J9" s="579">
        <v>8.6999999999999993</v>
      </c>
      <c r="K9" s="583">
        <v>8</v>
      </c>
      <c r="L9" s="583">
        <v>7</v>
      </c>
      <c r="M9" s="584">
        <v>6.3</v>
      </c>
    </row>
    <row r="10" spans="1:15" ht="12.6" customHeight="1">
      <c r="A10" s="8" t="s">
        <v>9</v>
      </c>
      <c r="B10" s="536">
        <v>12.7</v>
      </c>
      <c r="C10" s="536">
        <v>11.4</v>
      </c>
      <c r="D10" s="536">
        <v>11.8</v>
      </c>
      <c r="E10" s="536">
        <v>12</v>
      </c>
      <c r="F10" s="536">
        <v>11.6</v>
      </c>
      <c r="G10" s="536">
        <v>11.2</v>
      </c>
      <c r="H10" s="536">
        <v>11.1</v>
      </c>
      <c r="I10" s="536">
        <v>10.9</v>
      </c>
      <c r="J10" s="542">
        <v>10.9</v>
      </c>
      <c r="K10" s="585">
        <v>10.5</v>
      </c>
      <c r="L10" s="585">
        <v>10.199999999999999</v>
      </c>
      <c r="M10" s="586">
        <v>9.8000000000000007</v>
      </c>
    </row>
    <row r="11" spans="1:15" ht="12.6" customHeight="1">
      <c r="A11" s="7" t="s">
        <v>10</v>
      </c>
      <c r="B11" s="578">
        <v>9.1</v>
      </c>
      <c r="C11" s="578">
        <v>8.1</v>
      </c>
      <c r="D11" s="578">
        <v>8.6</v>
      </c>
      <c r="E11" s="578">
        <v>8.1999999999999993</v>
      </c>
      <c r="F11" s="578">
        <v>7.8</v>
      </c>
      <c r="G11" s="578">
        <v>7.5</v>
      </c>
      <c r="H11" s="578">
        <v>7.4</v>
      </c>
      <c r="I11" s="578">
        <v>7.6</v>
      </c>
      <c r="J11" s="579">
        <v>7.4</v>
      </c>
      <c r="K11" s="583">
        <v>7.1</v>
      </c>
      <c r="L11" s="583">
        <v>6.8</v>
      </c>
      <c r="M11" s="584">
        <v>6.3</v>
      </c>
    </row>
    <row r="12" spans="1:15" ht="12.6" customHeight="1">
      <c r="A12" s="8" t="s">
        <v>11</v>
      </c>
      <c r="B12" s="536">
        <v>7.5</v>
      </c>
      <c r="C12" s="536">
        <v>6.5</v>
      </c>
      <c r="D12" s="536">
        <v>6.8</v>
      </c>
      <c r="E12" s="536">
        <v>6.4</v>
      </c>
      <c r="F12" s="536">
        <v>5.9</v>
      </c>
      <c r="G12" s="536">
        <v>5.7</v>
      </c>
      <c r="H12" s="536">
        <v>5.8</v>
      </c>
      <c r="I12" s="536">
        <v>5.7</v>
      </c>
      <c r="J12" s="542">
        <v>5.5</v>
      </c>
      <c r="K12" s="585">
        <v>5.3</v>
      </c>
      <c r="L12" s="585">
        <v>5</v>
      </c>
      <c r="M12" s="586">
        <v>4.5999999999999996</v>
      </c>
    </row>
    <row r="13" spans="1:15" ht="12.6" customHeight="1">
      <c r="A13" s="7" t="s">
        <v>12</v>
      </c>
      <c r="B13" s="578">
        <v>16.5</v>
      </c>
      <c r="C13" s="578">
        <v>14.1</v>
      </c>
      <c r="D13" s="578">
        <v>13.5</v>
      </c>
      <c r="E13" s="578">
        <v>12.7</v>
      </c>
      <c r="F13" s="578">
        <v>12.5</v>
      </c>
      <c r="G13" s="578">
        <v>12</v>
      </c>
      <c r="H13" s="578">
        <v>11.7</v>
      </c>
      <c r="I13" s="578">
        <v>11.2</v>
      </c>
      <c r="J13" s="579">
        <v>10.4</v>
      </c>
      <c r="K13" s="583">
        <v>9.6999999999999993</v>
      </c>
      <c r="L13" s="583">
        <v>8.6</v>
      </c>
      <c r="M13" s="584">
        <v>7.9</v>
      </c>
    </row>
    <row r="14" spans="1:15" ht="12.6" customHeight="1">
      <c r="A14" s="8" t="s">
        <v>13</v>
      </c>
      <c r="B14" s="536">
        <v>8.8000000000000007</v>
      </c>
      <c r="C14" s="536">
        <v>7.6</v>
      </c>
      <c r="D14" s="536">
        <v>7.7</v>
      </c>
      <c r="E14" s="536">
        <v>7.5</v>
      </c>
      <c r="F14" s="536">
        <v>6.9</v>
      </c>
      <c r="G14" s="536">
        <v>6.6</v>
      </c>
      <c r="H14" s="536">
        <v>6.6</v>
      </c>
      <c r="I14" s="536">
        <v>6.5</v>
      </c>
      <c r="J14" s="542">
        <v>6.1</v>
      </c>
      <c r="K14" s="585">
        <v>6</v>
      </c>
      <c r="L14" s="585">
        <v>5.8</v>
      </c>
      <c r="M14" s="586">
        <v>5.3</v>
      </c>
    </row>
    <row r="15" spans="1:15" ht="12.6" customHeight="1">
      <c r="A15" s="7" t="s">
        <v>14</v>
      </c>
      <c r="B15" s="578">
        <v>9.5</v>
      </c>
      <c r="C15" s="578">
        <v>8.5</v>
      </c>
      <c r="D15" s="578">
        <v>8.9</v>
      </c>
      <c r="E15" s="578">
        <v>8.6999999999999993</v>
      </c>
      <c r="F15" s="578">
        <v>8.1</v>
      </c>
      <c r="G15" s="578">
        <v>8.1</v>
      </c>
      <c r="H15" s="578">
        <v>8.3000000000000007</v>
      </c>
      <c r="I15" s="578">
        <v>8.1999999999999993</v>
      </c>
      <c r="J15" s="579">
        <v>8</v>
      </c>
      <c r="K15" s="583">
        <v>7.7</v>
      </c>
      <c r="L15" s="583">
        <v>7.4</v>
      </c>
      <c r="M15" s="584">
        <v>6.8</v>
      </c>
    </row>
    <row r="16" spans="1:15" ht="12.6" customHeight="1">
      <c r="A16" s="8" t="s">
        <v>15</v>
      </c>
      <c r="B16" s="536">
        <v>6.5</v>
      </c>
      <c r="C16" s="536">
        <v>5.6</v>
      </c>
      <c r="D16" s="536">
        <v>6.1</v>
      </c>
      <c r="E16" s="536">
        <v>5.7</v>
      </c>
      <c r="F16" s="536">
        <v>5.3</v>
      </c>
      <c r="G16" s="536">
        <v>5.3</v>
      </c>
      <c r="H16" s="536">
        <v>5.5</v>
      </c>
      <c r="I16" s="536">
        <v>5.4</v>
      </c>
      <c r="J16" s="542">
        <v>5.2</v>
      </c>
      <c r="K16" s="585">
        <v>5.0999999999999996</v>
      </c>
      <c r="L16" s="585">
        <v>4.8</v>
      </c>
      <c r="M16" s="586">
        <v>4.4000000000000004</v>
      </c>
    </row>
    <row r="17" spans="1:15" ht="12.6" customHeight="1">
      <c r="A17" s="7" t="s">
        <v>16</v>
      </c>
      <c r="B17" s="578">
        <v>8.4</v>
      </c>
      <c r="C17" s="578">
        <v>7.3</v>
      </c>
      <c r="D17" s="578">
        <v>7.7</v>
      </c>
      <c r="E17" s="578">
        <v>7.5</v>
      </c>
      <c r="F17" s="578">
        <v>6.8</v>
      </c>
      <c r="G17" s="578">
        <v>6.7</v>
      </c>
      <c r="H17" s="578">
        <v>7.3</v>
      </c>
      <c r="I17" s="578">
        <v>7.2</v>
      </c>
      <c r="J17" s="579">
        <v>7.2</v>
      </c>
      <c r="K17" s="583">
        <v>7.2</v>
      </c>
      <c r="L17" s="583">
        <v>6.7</v>
      </c>
      <c r="M17" s="584">
        <v>6.1</v>
      </c>
    </row>
    <row r="18" spans="1:15" ht="12.6" customHeight="1">
      <c r="A18" s="8" t="s">
        <v>17</v>
      </c>
      <c r="B18" s="536">
        <v>14.7</v>
      </c>
      <c r="C18" s="536">
        <v>12.8</v>
      </c>
      <c r="D18" s="536">
        <v>12.9</v>
      </c>
      <c r="E18" s="536">
        <v>11.8</v>
      </c>
      <c r="F18" s="536">
        <v>10.6</v>
      </c>
      <c r="G18" s="536">
        <v>9.8000000000000007</v>
      </c>
      <c r="H18" s="536">
        <v>9.4</v>
      </c>
      <c r="I18" s="536">
        <v>8.8000000000000007</v>
      </c>
      <c r="J18" s="542">
        <v>8.1999999999999993</v>
      </c>
      <c r="K18" s="585">
        <v>7.5</v>
      </c>
      <c r="L18" s="585">
        <v>6.7</v>
      </c>
      <c r="M18" s="586">
        <v>6</v>
      </c>
    </row>
    <row r="19" spans="1:15" ht="12.6" customHeight="1">
      <c r="A19" s="7" t="s">
        <v>18</v>
      </c>
      <c r="B19" s="578">
        <v>15.9</v>
      </c>
      <c r="C19" s="578">
        <v>13.9</v>
      </c>
      <c r="D19" s="578">
        <v>13.6</v>
      </c>
      <c r="E19" s="578">
        <v>12.5</v>
      </c>
      <c r="F19" s="578">
        <v>11.6</v>
      </c>
      <c r="G19" s="578">
        <v>11.5</v>
      </c>
      <c r="H19" s="578">
        <v>11.2</v>
      </c>
      <c r="I19" s="578">
        <v>10.7</v>
      </c>
      <c r="J19" s="579">
        <v>10.199999999999999</v>
      </c>
      <c r="K19" s="583">
        <v>9.6</v>
      </c>
      <c r="L19" s="583">
        <v>8.4</v>
      </c>
      <c r="M19" s="584">
        <v>7.7</v>
      </c>
    </row>
    <row r="20" spans="1:15" ht="12.6" customHeight="1">
      <c r="A20" s="8" t="s">
        <v>19</v>
      </c>
      <c r="B20" s="536">
        <v>8.4</v>
      </c>
      <c r="C20" s="536">
        <v>7.6</v>
      </c>
      <c r="D20" s="536">
        <v>7.8</v>
      </c>
      <c r="E20" s="536">
        <v>7.5</v>
      </c>
      <c r="F20" s="536">
        <v>7.2</v>
      </c>
      <c r="G20" s="536">
        <v>6.9</v>
      </c>
      <c r="H20" s="536">
        <v>6.9</v>
      </c>
      <c r="I20" s="536">
        <v>6.8</v>
      </c>
      <c r="J20" s="542">
        <v>6.5</v>
      </c>
      <c r="K20" s="585">
        <v>6.3</v>
      </c>
      <c r="L20" s="585">
        <v>6</v>
      </c>
      <c r="M20" s="586">
        <v>5.5</v>
      </c>
    </row>
    <row r="21" spans="1:15" ht="12.6" customHeight="1">
      <c r="A21" s="7" t="s">
        <v>20</v>
      </c>
      <c r="B21" s="578">
        <v>13.1</v>
      </c>
      <c r="C21" s="578">
        <v>11.2</v>
      </c>
      <c r="D21" s="578">
        <v>11.4</v>
      </c>
      <c r="E21" s="578">
        <v>9.8000000000000007</v>
      </c>
      <c r="F21" s="578">
        <v>8.8000000000000007</v>
      </c>
      <c r="G21" s="578">
        <v>8.5</v>
      </c>
      <c r="H21" s="578">
        <v>8.1999999999999993</v>
      </c>
      <c r="I21" s="578">
        <v>7.8</v>
      </c>
      <c r="J21" s="579">
        <v>7.4</v>
      </c>
      <c r="K21" s="583">
        <v>6.7</v>
      </c>
      <c r="L21" s="583">
        <v>6.1</v>
      </c>
      <c r="M21" s="584">
        <v>5.5</v>
      </c>
    </row>
    <row r="23" spans="1:15" s="373" customFormat="1" ht="15" customHeight="1">
      <c r="A23" s="373" t="s">
        <v>138</v>
      </c>
      <c r="O23" s="374"/>
    </row>
  </sheetData>
  <sheetProtection algorithmName="SHA-512" hashValue="uzWYs98InTEN58pz5saadPUhpZ+umm69VG8fGyJVDMsL1X+v1bQq5z+pOiaCrR86jAnsDjkBhSKSqbh/aFKloA==" saltValue="2SffeD575+ic4RsBukBd4w==" spinCount="100000" sheet="1" objects="1" scenarios="1"/>
  <mergeCells count="4">
    <mergeCell ref="A2:A3"/>
    <mergeCell ref="A1:L1"/>
    <mergeCell ref="B4:M4"/>
    <mergeCell ref="B2:M2"/>
  </mergeCells>
  <hyperlinks>
    <hyperlink ref="O1" location="Inhalt!A1" display="Zurück zum Inhaltsverzeichnis"/>
  </hyperlinks>
  <printOptions gridLinesSet="0"/>
  <pageMargins left="0.75" right="0.75" top="1" bottom="1" header="0.5" footer="0.5"/>
  <pageSetup paperSize="9" orientation="portrait"/>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8"/>
  <dimension ref="A1:O17"/>
  <sheetViews>
    <sheetView showGridLines="0" zoomScaleNormal="100" workbookViewId="0">
      <selection sqref="A1:J1"/>
    </sheetView>
  </sheetViews>
  <sheetFormatPr baseColWidth="10" defaultColWidth="11.109375" defaultRowHeight="9"/>
  <cols>
    <col min="1" max="1" width="5.33203125" style="137" customWidth="1"/>
    <col min="2" max="13" width="7.77734375" style="137" customWidth="1"/>
    <col min="14" max="14" width="2.77734375" style="137" customWidth="1"/>
    <col min="15" max="15" width="17.21875" style="160" bestFit="1" customWidth="1"/>
    <col min="16" max="16384" width="11.109375" style="137"/>
  </cols>
  <sheetData>
    <row r="1" spans="1:15" s="154" customFormat="1" ht="32.25" customHeight="1">
      <c r="A1" s="1327" t="s">
        <v>907</v>
      </c>
      <c r="B1" s="1327"/>
      <c r="C1" s="1327"/>
      <c r="D1" s="1327"/>
      <c r="E1" s="1327"/>
      <c r="F1" s="1327"/>
      <c r="G1" s="1327"/>
      <c r="H1" s="1327"/>
      <c r="I1" s="1327"/>
      <c r="J1" s="1327"/>
      <c r="K1" s="1327"/>
      <c r="L1" s="1327"/>
      <c r="M1" s="1327"/>
      <c r="O1" s="283" t="s">
        <v>919</v>
      </c>
    </row>
    <row r="2" spans="1:15">
      <c r="A2" s="1329" t="s">
        <v>22</v>
      </c>
      <c r="B2" s="1332" t="s">
        <v>177</v>
      </c>
      <c r="C2" s="1332"/>
      <c r="D2" s="1332"/>
      <c r="E2" s="1332"/>
      <c r="F2" s="1333" t="s">
        <v>696</v>
      </c>
      <c r="G2" s="1334"/>
      <c r="H2" s="1334"/>
      <c r="I2" s="1329"/>
      <c r="J2" s="1333" t="s">
        <v>697</v>
      </c>
      <c r="K2" s="1334"/>
      <c r="L2" s="1334"/>
      <c r="M2" s="1334"/>
    </row>
    <row r="3" spans="1:15" ht="36">
      <c r="A3" s="1330"/>
      <c r="B3" s="362" t="s">
        <v>698</v>
      </c>
      <c r="C3" s="363" t="s">
        <v>699</v>
      </c>
      <c r="D3" s="1010" t="s">
        <v>700</v>
      </c>
      <c r="E3" s="1010" t="s">
        <v>701</v>
      </c>
      <c r="F3" s="363" t="s">
        <v>698</v>
      </c>
      <c r="G3" s="363" t="s">
        <v>699</v>
      </c>
      <c r="H3" s="1010" t="s">
        <v>700</v>
      </c>
      <c r="I3" s="1010" t="s">
        <v>701</v>
      </c>
      <c r="J3" s="363" t="s">
        <v>698</v>
      </c>
      <c r="K3" s="363" t="s">
        <v>699</v>
      </c>
      <c r="L3" s="1010" t="s">
        <v>700</v>
      </c>
      <c r="M3" s="1010" t="s">
        <v>701</v>
      </c>
    </row>
    <row r="4" spans="1:15">
      <c r="A4" s="1331"/>
      <c r="B4" s="1335" t="s">
        <v>21</v>
      </c>
      <c r="C4" s="1335"/>
      <c r="D4" s="1335"/>
      <c r="E4" s="1335"/>
      <c r="F4" s="1335"/>
      <c r="G4" s="1335"/>
      <c r="H4" s="1335"/>
      <c r="I4" s="1335"/>
      <c r="J4" s="1335"/>
      <c r="K4" s="1335"/>
      <c r="L4" s="1335"/>
      <c r="M4" s="1335"/>
    </row>
    <row r="5" spans="1:15">
      <c r="A5" s="135">
        <v>2008</v>
      </c>
      <c r="B5" s="827">
        <v>44.897707371437669</v>
      </c>
      <c r="C5" s="827">
        <v>49.585655150453753</v>
      </c>
      <c r="D5" s="827">
        <v>5.5166374781085814</v>
      </c>
      <c r="E5" s="828">
        <v>100</v>
      </c>
      <c r="F5" s="827">
        <v>38.065382520590546</v>
      </c>
      <c r="G5" s="827">
        <v>46.43547602516184</v>
      </c>
      <c r="H5" s="827">
        <v>15.499141454247619</v>
      </c>
      <c r="I5" s="828">
        <v>100</v>
      </c>
      <c r="J5" s="827">
        <v>15.497737556561086</v>
      </c>
      <c r="K5" s="827">
        <v>54.739905357327899</v>
      </c>
      <c r="L5" s="827">
        <v>29.762357086111013</v>
      </c>
      <c r="M5" s="828">
        <v>100</v>
      </c>
    </row>
    <row r="6" spans="1:15">
      <c r="A6" s="136">
        <v>2009</v>
      </c>
      <c r="B6" s="829">
        <v>45.771394938198938</v>
      </c>
      <c r="C6" s="829">
        <v>49.177163037080632</v>
      </c>
      <c r="D6" s="829">
        <v>5.0514420247204237</v>
      </c>
      <c r="E6" s="830">
        <v>100</v>
      </c>
      <c r="F6" s="829">
        <v>35.701946672410806</v>
      </c>
      <c r="G6" s="829">
        <v>48.51053585230801</v>
      </c>
      <c r="H6" s="829">
        <v>15.787517475281188</v>
      </c>
      <c r="I6" s="830">
        <v>100</v>
      </c>
      <c r="J6" s="829">
        <v>15.313481862325052</v>
      </c>
      <c r="K6" s="829">
        <v>54.58886746643816</v>
      </c>
      <c r="L6" s="829">
        <v>30.097650671236792</v>
      </c>
      <c r="M6" s="830">
        <v>100</v>
      </c>
    </row>
    <row r="7" spans="1:15">
      <c r="A7" s="135">
        <v>2010</v>
      </c>
      <c r="B7" s="827">
        <v>45.362170224666734</v>
      </c>
      <c r="C7" s="827">
        <v>49.621466736665468</v>
      </c>
      <c r="D7" s="827">
        <v>5.016363038667798</v>
      </c>
      <c r="E7" s="828">
        <v>100</v>
      </c>
      <c r="F7" s="827">
        <v>35.478594913775751</v>
      </c>
      <c r="G7" s="827">
        <v>48.640793799906056</v>
      </c>
      <c r="H7" s="827">
        <v>15.880611286318192</v>
      </c>
      <c r="I7" s="828">
        <v>100</v>
      </c>
      <c r="J7" s="827">
        <v>15.305301019097369</v>
      </c>
      <c r="K7" s="827">
        <v>55.021837800804995</v>
      </c>
      <c r="L7" s="827">
        <v>29.672861180097627</v>
      </c>
      <c r="M7" s="828">
        <v>100</v>
      </c>
    </row>
    <row r="8" spans="1:15">
      <c r="A8" s="136">
        <v>2011</v>
      </c>
      <c r="B8" s="829">
        <v>46.2214349514758</v>
      </c>
      <c r="C8" s="829">
        <v>48.338535341877339</v>
      </c>
      <c r="D8" s="829">
        <v>5.4400297066468619</v>
      </c>
      <c r="E8" s="830">
        <v>100</v>
      </c>
      <c r="F8" s="829">
        <v>37.134300365805231</v>
      </c>
      <c r="G8" s="829">
        <v>47.402191452153858</v>
      </c>
      <c r="H8" s="829">
        <v>15.463508182040906</v>
      </c>
      <c r="I8" s="830">
        <v>100</v>
      </c>
      <c r="J8" s="829">
        <v>16.694529402248019</v>
      </c>
      <c r="K8" s="829">
        <v>54.343119958706652</v>
      </c>
      <c r="L8" s="829">
        <v>28.962350639045319</v>
      </c>
      <c r="M8" s="830">
        <v>100</v>
      </c>
    </row>
    <row r="9" spans="1:15">
      <c r="A9" s="135">
        <v>2012</v>
      </c>
      <c r="B9" s="827">
        <v>46.117932701563738</v>
      </c>
      <c r="C9" s="827">
        <v>48.068325240122363</v>
      </c>
      <c r="D9" s="827">
        <v>5.8137420583139026</v>
      </c>
      <c r="E9" s="828">
        <v>100</v>
      </c>
      <c r="F9" s="827">
        <v>37.784520032720614</v>
      </c>
      <c r="G9" s="827">
        <v>46.469333079416742</v>
      </c>
      <c r="H9" s="827">
        <v>15.746146887862642</v>
      </c>
      <c r="I9" s="828">
        <v>100</v>
      </c>
      <c r="J9" s="827">
        <v>17.724041567088396</v>
      </c>
      <c r="K9" s="827">
        <v>53.667661813100807</v>
      </c>
      <c r="L9" s="827">
        <v>28.608296619810798</v>
      </c>
      <c r="M9" s="828">
        <v>100</v>
      </c>
    </row>
    <row r="10" spans="1:15">
      <c r="A10" s="136">
        <v>2013</v>
      </c>
      <c r="B10" s="829">
        <v>45.476741495024299</v>
      </c>
      <c r="C10" s="829">
        <v>48.536797037722749</v>
      </c>
      <c r="D10" s="829">
        <v>5.9864614672529504</v>
      </c>
      <c r="E10" s="830">
        <v>100</v>
      </c>
      <c r="F10" s="829">
        <v>38.627997214207547</v>
      </c>
      <c r="G10" s="829">
        <v>45.594739555539476</v>
      </c>
      <c r="H10" s="829">
        <v>15.777263230252982</v>
      </c>
      <c r="I10" s="830">
        <v>100</v>
      </c>
      <c r="J10" s="829">
        <v>18.435593284571951</v>
      </c>
      <c r="K10" s="829">
        <v>53.292151438208215</v>
      </c>
      <c r="L10" s="829">
        <v>28.272255277219845</v>
      </c>
      <c r="M10" s="830">
        <v>100</v>
      </c>
    </row>
    <row r="11" spans="1:15">
      <c r="A11" s="135">
        <v>2014</v>
      </c>
      <c r="B11" s="827">
        <v>45.385721717310815</v>
      </c>
      <c r="C11" s="827">
        <v>48.506380244193522</v>
      </c>
      <c r="D11" s="827">
        <v>6.1078980384956703</v>
      </c>
      <c r="E11" s="828">
        <v>100</v>
      </c>
      <c r="F11" s="827">
        <v>39.477090344292002</v>
      </c>
      <c r="G11" s="827">
        <v>44.564945887888243</v>
      </c>
      <c r="H11" s="827">
        <v>15.957963767819757</v>
      </c>
      <c r="I11" s="828">
        <v>100</v>
      </c>
      <c r="J11" s="827">
        <v>19.362950544844928</v>
      </c>
      <c r="K11" s="827">
        <v>53.293177755194385</v>
      </c>
      <c r="L11" s="827">
        <v>27.343871699960687</v>
      </c>
      <c r="M11" s="828">
        <v>100</v>
      </c>
    </row>
    <row r="12" spans="1:15">
      <c r="A12" s="136">
        <v>2015</v>
      </c>
      <c r="B12" s="829">
        <v>45.442797904143497</v>
      </c>
      <c r="C12" s="829">
        <v>48.191198688482437</v>
      </c>
      <c r="D12" s="829">
        <v>6.3660034073740714</v>
      </c>
      <c r="E12" s="830">
        <v>100</v>
      </c>
      <c r="F12" s="829">
        <v>40.169194999063578</v>
      </c>
      <c r="G12" s="829">
        <v>43.630749272561999</v>
      </c>
      <c r="H12" s="829">
        <v>16.200055728374423</v>
      </c>
      <c r="I12" s="830">
        <v>100</v>
      </c>
      <c r="J12" s="829">
        <v>20.004220151222086</v>
      </c>
      <c r="K12" s="829">
        <v>53.344118164234224</v>
      </c>
      <c r="L12" s="829">
        <v>26.651661684543697</v>
      </c>
      <c r="M12" s="830">
        <v>100</v>
      </c>
    </row>
    <row r="13" spans="1:15">
      <c r="A13" s="135">
        <v>2016</v>
      </c>
      <c r="B13" s="827">
        <v>45.419372113260593</v>
      </c>
      <c r="C13" s="827">
        <v>47.59488586920142</v>
      </c>
      <c r="D13" s="827">
        <v>6.9857420175379881</v>
      </c>
      <c r="E13" s="828">
        <v>100</v>
      </c>
      <c r="F13" s="827">
        <v>40.642015779531057</v>
      </c>
      <c r="G13" s="827">
        <v>43.119142867726048</v>
      </c>
      <c r="H13" s="827">
        <v>16.238841352742899</v>
      </c>
      <c r="I13" s="828">
        <v>100</v>
      </c>
      <c r="J13" s="827">
        <v>21.000338793204776</v>
      </c>
      <c r="K13" s="827">
        <v>53.285256964274609</v>
      </c>
      <c r="L13" s="827">
        <v>25.714404242520622</v>
      </c>
      <c r="M13" s="828">
        <v>100</v>
      </c>
    </row>
    <row r="14" spans="1:15">
      <c r="A14" s="136">
        <v>2017</v>
      </c>
      <c r="B14" s="829">
        <v>46.385550022162541</v>
      </c>
      <c r="C14" s="829">
        <v>46.358824603029753</v>
      </c>
      <c r="D14" s="829">
        <v>7.2556253748077078</v>
      </c>
      <c r="E14" s="830">
        <v>100</v>
      </c>
      <c r="F14" s="829">
        <v>41.220237400635746</v>
      </c>
      <c r="G14" s="829">
        <v>42.50246222641281</v>
      </c>
      <c r="H14" s="829">
        <v>16.277300372951451</v>
      </c>
      <c r="I14" s="830">
        <v>100</v>
      </c>
      <c r="J14" s="829">
        <v>21.95500911977302</v>
      </c>
      <c r="K14" s="829">
        <v>52.739309599405523</v>
      </c>
      <c r="L14" s="829">
        <v>25.305681280821457</v>
      </c>
      <c r="M14" s="830">
        <v>100</v>
      </c>
    </row>
    <row r="16" spans="1:15" s="480" customFormat="1" ht="15" customHeight="1">
      <c r="A16" s="480" t="s">
        <v>983</v>
      </c>
      <c r="O16" s="374"/>
    </row>
    <row r="17" spans="1:15" s="480" customFormat="1" ht="15" customHeight="1">
      <c r="A17" s="1328" t="s">
        <v>702</v>
      </c>
      <c r="B17" s="1328"/>
      <c r="C17" s="1328"/>
      <c r="D17" s="1328"/>
      <c r="E17" s="1328"/>
      <c r="F17" s="1328"/>
      <c r="G17" s="1328"/>
      <c r="H17" s="1328"/>
      <c r="I17" s="1328"/>
      <c r="J17" s="1328"/>
      <c r="K17" s="1328"/>
      <c r="L17" s="1328"/>
      <c r="M17" s="1328"/>
      <c r="O17" s="374"/>
    </row>
  </sheetData>
  <sheetProtection algorithmName="SHA-512" hashValue="dDHDf4m4/XvrUMIcf9qMwAKrjcA42r8ZoolXs+YgS2ODh1+9DEEE9rRqlgDVH+sWyqHkAWWW+/4GneMcqYYwSQ==" saltValue="7l5fA0vc1Tuwr99ljnju6g==" spinCount="100000" sheet="1" objects="1" scenarios="1"/>
  <mergeCells count="7">
    <mergeCell ref="A1:M1"/>
    <mergeCell ref="A17:M17"/>
    <mergeCell ref="A2:A4"/>
    <mergeCell ref="B2:E2"/>
    <mergeCell ref="F2:I2"/>
    <mergeCell ref="J2:M2"/>
    <mergeCell ref="B4:M4"/>
  </mergeCells>
  <hyperlinks>
    <hyperlink ref="O1" location="Inhalt!A1" display="Zurück zum Inhaltsverzeichnis"/>
  </hyperlinks>
  <printOptions gridLinesSet="0"/>
  <pageMargins left="0.75" right="0.75" top="1" bottom="1" header="0.5" footer="0.5"/>
  <pageSetup paperSize="9" orientation="portrait"/>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0"/>
  <dimension ref="A1:O21"/>
  <sheetViews>
    <sheetView showGridLines="0" zoomScaleNormal="100" workbookViewId="0">
      <selection sqref="A1:J1"/>
    </sheetView>
  </sheetViews>
  <sheetFormatPr baseColWidth="10" defaultColWidth="11.109375" defaultRowHeight="9"/>
  <cols>
    <col min="1" max="1" width="18.88671875" style="137" customWidth="1"/>
    <col min="2" max="13" width="7.33203125" style="137" customWidth="1"/>
    <col min="14" max="14" width="2.77734375" style="137" customWidth="1"/>
    <col min="15" max="15" width="17.21875" style="160" bestFit="1" customWidth="1"/>
    <col min="16" max="16384" width="11.109375" style="137"/>
  </cols>
  <sheetData>
    <row r="1" spans="1:15" s="154" customFormat="1" ht="32.25" customHeight="1">
      <c r="A1" s="1327" t="s">
        <v>1077</v>
      </c>
      <c r="B1" s="1327"/>
      <c r="C1" s="1327"/>
      <c r="D1" s="1327"/>
      <c r="E1" s="1327"/>
      <c r="F1" s="1327"/>
      <c r="G1" s="1327"/>
      <c r="H1" s="1327"/>
      <c r="I1" s="1327"/>
      <c r="J1" s="1327"/>
      <c r="K1" s="1327"/>
      <c r="L1" s="1327"/>
      <c r="M1" s="1327"/>
      <c r="O1" s="283" t="s">
        <v>919</v>
      </c>
    </row>
    <row r="2" spans="1:15" ht="15.75" customHeight="1">
      <c r="A2" s="1338" t="s">
        <v>982</v>
      </c>
      <c r="B2" s="1339" t="s">
        <v>703</v>
      </c>
      <c r="C2" s="1335"/>
      <c r="D2" s="1335"/>
      <c r="E2" s="1338"/>
      <c r="F2" s="1339" t="s">
        <v>704</v>
      </c>
      <c r="G2" s="1335"/>
      <c r="H2" s="1335"/>
      <c r="I2" s="1338"/>
      <c r="J2" s="1339" t="s">
        <v>705</v>
      </c>
      <c r="K2" s="1335"/>
      <c r="L2" s="1335"/>
      <c r="M2" s="1335"/>
    </row>
    <row r="3" spans="1:15" ht="36">
      <c r="A3" s="1338"/>
      <c r="B3" s="342" t="s">
        <v>706</v>
      </c>
      <c r="C3" s="342" t="s">
        <v>699</v>
      </c>
      <c r="D3" s="343" t="s">
        <v>700</v>
      </c>
      <c r="E3" s="343" t="s">
        <v>701</v>
      </c>
      <c r="F3" s="342" t="s">
        <v>706</v>
      </c>
      <c r="G3" s="342" t="s">
        <v>699</v>
      </c>
      <c r="H3" s="343" t="s">
        <v>700</v>
      </c>
      <c r="I3" s="343" t="s">
        <v>701</v>
      </c>
      <c r="J3" s="342" t="s">
        <v>706</v>
      </c>
      <c r="K3" s="342" t="s">
        <v>699</v>
      </c>
      <c r="L3" s="343" t="s">
        <v>700</v>
      </c>
      <c r="M3" s="343" t="s">
        <v>701</v>
      </c>
    </row>
    <row r="4" spans="1:15">
      <c r="A4" s="1335" t="s">
        <v>198</v>
      </c>
      <c r="B4" s="1335"/>
      <c r="C4" s="1335"/>
      <c r="D4" s="1335"/>
      <c r="E4" s="1335"/>
      <c r="F4" s="1335"/>
      <c r="G4" s="1335"/>
      <c r="H4" s="1335"/>
      <c r="I4" s="1335"/>
      <c r="J4" s="1335"/>
      <c r="K4" s="1335"/>
      <c r="L4" s="1335"/>
      <c r="M4" s="1335"/>
    </row>
    <row r="5" spans="1:15">
      <c r="A5" s="138" t="s">
        <v>707</v>
      </c>
      <c r="B5" s="831">
        <v>191970</v>
      </c>
      <c r="C5" s="831">
        <v>240246</v>
      </c>
      <c r="D5" s="831">
        <v>83463</v>
      </c>
      <c r="E5" s="831">
        <v>515679</v>
      </c>
      <c r="F5" s="831">
        <v>14836</v>
      </c>
      <c r="G5" s="831">
        <v>25886.5</v>
      </c>
      <c r="H5" s="831">
        <v>5542.5</v>
      </c>
      <c r="I5" s="831">
        <v>46265</v>
      </c>
      <c r="J5" s="831">
        <v>22277.5</v>
      </c>
      <c r="K5" s="831">
        <v>38805.5</v>
      </c>
      <c r="L5" s="831">
        <v>16053</v>
      </c>
      <c r="M5" s="831">
        <v>77136</v>
      </c>
    </row>
    <row r="6" spans="1:15">
      <c r="A6" s="139" t="s">
        <v>177</v>
      </c>
      <c r="B6" s="832">
        <v>71161</v>
      </c>
      <c r="C6" s="832">
        <v>71120</v>
      </c>
      <c r="D6" s="832">
        <v>11131</v>
      </c>
      <c r="E6" s="832">
        <v>153412</v>
      </c>
      <c r="F6" s="832">
        <v>10763.5</v>
      </c>
      <c r="G6" s="832">
        <v>17880</v>
      </c>
      <c r="H6" s="832">
        <v>1433</v>
      </c>
      <c r="I6" s="832">
        <v>30076.5</v>
      </c>
      <c r="J6" s="832">
        <v>9300</v>
      </c>
      <c r="K6" s="832">
        <v>12474</v>
      </c>
      <c r="L6" s="832">
        <v>1912.5</v>
      </c>
      <c r="M6" s="832">
        <v>23686.5</v>
      </c>
    </row>
    <row r="7" spans="1:15">
      <c r="A7" s="140" t="s">
        <v>696</v>
      </c>
      <c r="B7" s="831">
        <v>88309</v>
      </c>
      <c r="C7" s="831">
        <v>91056</v>
      </c>
      <c r="D7" s="831">
        <v>34872</v>
      </c>
      <c r="E7" s="831">
        <v>214237</v>
      </c>
      <c r="F7" s="831">
        <v>3264</v>
      </c>
      <c r="G7" s="831">
        <v>5878</v>
      </c>
      <c r="H7" s="831">
        <v>2986</v>
      </c>
      <c r="I7" s="831">
        <v>12128</v>
      </c>
      <c r="J7" s="831">
        <v>9116</v>
      </c>
      <c r="K7" s="831">
        <v>14865.5</v>
      </c>
      <c r="L7" s="831">
        <v>6689</v>
      </c>
      <c r="M7" s="831">
        <v>30670.5</v>
      </c>
    </row>
    <row r="8" spans="1:15">
      <c r="A8" s="139" t="s">
        <v>697</v>
      </c>
      <c r="B8" s="832">
        <v>32500</v>
      </c>
      <c r="C8" s="832">
        <v>78070</v>
      </c>
      <c r="D8" s="832">
        <v>37460</v>
      </c>
      <c r="E8" s="832">
        <v>148030</v>
      </c>
      <c r="F8" s="832">
        <v>808.5</v>
      </c>
      <c r="G8" s="832">
        <v>2128.5</v>
      </c>
      <c r="H8" s="832">
        <v>1123.5</v>
      </c>
      <c r="I8" s="832">
        <v>4060.5</v>
      </c>
      <c r="J8" s="832">
        <v>3861.5</v>
      </c>
      <c r="K8" s="832">
        <v>11466</v>
      </c>
      <c r="L8" s="832">
        <v>7451.5</v>
      </c>
      <c r="M8" s="832">
        <v>22779</v>
      </c>
    </row>
    <row r="9" spans="1:15">
      <c r="A9" s="1335" t="s">
        <v>21</v>
      </c>
      <c r="B9" s="1335"/>
      <c r="C9" s="1335"/>
      <c r="D9" s="1335"/>
      <c r="E9" s="1335"/>
      <c r="F9" s="1335"/>
      <c r="G9" s="1335"/>
      <c r="H9" s="1335"/>
      <c r="I9" s="1335"/>
      <c r="J9" s="1335"/>
      <c r="K9" s="1335"/>
      <c r="L9" s="1335"/>
      <c r="M9" s="1335"/>
    </row>
    <row r="10" spans="1:15">
      <c r="A10" s="138" t="s">
        <v>707</v>
      </c>
      <c r="B10" s="827">
        <v>37.226646809352332</v>
      </c>
      <c r="C10" s="827">
        <v>46.58828457237933</v>
      </c>
      <c r="D10" s="827">
        <v>16.185068618268343</v>
      </c>
      <c r="E10" s="828">
        <v>100</v>
      </c>
      <c r="F10" s="827">
        <v>32.067437587809358</v>
      </c>
      <c r="G10" s="827">
        <v>55.95266400086458</v>
      </c>
      <c r="H10" s="827">
        <v>11.979898411326056</v>
      </c>
      <c r="I10" s="827">
        <v>100</v>
      </c>
      <c r="J10" s="827">
        <v>28.880807923667291</v>
      </c>
      <c r="K10" s="827">
        <v>50.307897739058284</v>
      </c>
      <c r="L10" s="827">
        <v>20.811294337274425</v>
      </c>
      <c r="M10" s="828">
        <v>100</v>
      </c>
    </row>
    <row r="11" spans="1:15">
      <c r="A11" s="139" t="s">
        <v>177</v>
      </c>
      <c r="B11" s="829">
        <v>46.400000000000006</v>
      </c>
      <c r="C11" s="829">
        <v>46.433098625814104</v>
      </c>
      <c r="D11" s="829">
        <v>7.2931666052674</v>
      </c>
      <c r="E11" s="830">
        <v>100</v>
      </c>
      <c r="F11" s="829">
        <v>35.787076288796897</v>
      </c>
      <c r="G11" s="829">
        <v>59.448406563263681</v>
      </c>
      <c r="H11" s="829">
        <v>4.7645171479394213</v>
      </c>
      <c r="I11" s="829">
        <v>100</v>
      </c>
      <c r="J11" s="829">
        <v>39.262871255778606</v>
      </c>
      <c r="K11" s="829">
        <v>52.662909252105628</v>
      </c>
      <c r="L11" s="829">
        <v>8.0742194921157626</v>
      </c>
      <c r="M11" s="830">
        <v>100</v>
      </c>
    </row>
    <row r="12" spans="1:15">
      <c r="A12" s="140" t="s">
        <v>696</v>
      </c>
      <c r="B12" s="827">
        <v>41.220237400635746</v>
      </c>
      <c r="C12" s="827">
        <v>42.50246222641281</v>
      </c>
      <c r="D12" s="827">
        <v>16.277300372951451</v>
      </c>
      <c r="E12" s="828">
        <v>100</v>
      </c>
      <c r="F12" s="827">
        <v>26.912928759894463</v>
      </c>
      <c r="G12" s="827">
        <v>48.46635883905013</v>
      </c>
      <c r="H12" s="827">
        <v>24.620712401055407</v>
      </c>
      <c r="I12" s="827">
        <v>100</v>
      </c>
      <c r="J12" s="827">
        <v>29.72237166006423</v>
      </c>
      <c r="K12" s="827">
        <v>48.46839797199263</v>
      </c>
      <c r="L12" s="827">
        <v>21.80923036794314</v>
      </c>
      <c r="M12" s="828">
        <v>100</v>
      </c>
    </row>
    <row r="13" spans="1:15">
      <c r="A13" s="139" t="s">
        <v>697</v>
      </c>
      <c r="B13" s="829">
        <v>21.95500911977302</v>
      </c>
      <c r="C13" s="829">
        <v>52.739309599405523</v>
      </c>
      <c r="D13" s="829">
        <v>25.305681280821457</v>
      </c>
      <c r="E13" s="830">
        <v>100</v>
      </c>
      <c r="F13" s="829">
        <v>19.911340967861101</v>
      </c>
      <c r="G13" s="829">
        <v>52.419652752124122</v>
      </c>
      <c r="H13" s="829">
        <v>27.669006280014774</v>
      </c>
      <c r="I13" s="829">
        <v>100</v>
      </c>
      <c r="J13" s="829">
        <v>16.952017208832697</v>
      </c>
      <c r="K13" s="829">
        <v>50.335835638087708</v>
      </c>
      <c r="L13" s="829">
        <v>32.712147153079592</v>
      </c>
      <c r="M13" s="830">
        <v>100</v>
      </c>
    </row>
    <row r="14" spans="1:15">
      <c r="A14" s="1335" t="s">
        <v>21</v>
      </c>
      <c r="B14" s="1335"/>
      <c r="C14" s="1335"/>
      <c r="D14" s="1335"/>
      <c r="E14" s="1335"/>
      <c r="F14" s="1335"/>
      <c r="G14" s="1335"/>
      <c r="H14" s="1335"/>
      <c r="I14" s="1335"/>
      <c r="J14" s="1335"/>
      <c r="K14" s="1335"/>
      <c r="L14" s="1335"/>
      <c r="M14" s="1335"/>
    </row>
    <row r="15" spans="1:15">
      <c r="A15" s="138" t="s">
        <v>707</v>
      </c>
      <c r="B15" s="828">
        <v>100</v>
      </c>
      <c r="C15" s="828">
        <v>100</v>
      </c>
      <c r="D15" s="828">
        <v>100</v>
      </c>
      <c r="E15" s="828">
        <v>100</v>
      </c>
      <c r="F15" s="828">
        <v>100</v>
      </c>
      <c r="G15" s="828">
        <v>100</v>
      </c>
      <c r="H15" s="828">
        <v>100</v>
      </c>
      <c r="I15" s="828">
        <v>100</v>
      </c>
      <c r="J15" s="828">
        <v>100</v>
      </c>
      <c r="K15" s="828">
        <v>100</v>
      </c>
      <c r="L15" s="828">
        <v>100</v>
      </c>
      <c r="M15" s="828">
        <v>100</v>
      </c>
    </row>
    <row r="16" spans="1:15">
      <c r="A16" s="139" t="s">
        <v>177</v>
      </c>
      <c r="B16" s="829">
        <v>37.127868937854899</v>
      </c>
      <c r="C16" s="829">
        <v>29.607444785761199</v>
      </c>
      <c r="D16" s="829">
        <v>13.294421480176799</v>
      </c>
      <c r="E16" s="829">
        <v>29.898557048086001</v>
      </c>
      <c r="F16" s="829">
        <v>72.549878673496906</v>
      </c>
      <c r="G16" s="829">
        <v>69.070751163733988</v>
      </c>
      <c r="H16" s="829">
        <v>25.854758682904826</v>
      </c>
      <c r="I16" s="829">
        <v>65.009186209877882</v>
      </c>
      <c r="J16" s="829">
        <v>41.746156435865785</v>
      </c>
      <c r="K16" s="829">
        <v>32.144927909703519</v>
      </c>
      <c r="L16" s="829">
        <v>11.91366099794431</v>
      </c>
      <c r="M16" s="829">
        <v>30.70745177349098</v>
      </c>
    </row>
    <row r="17" spans="1:13">
      <c r="A17" s="140" t="s">
        <v>696</v>
      </c>
      <c r="B17" s="827">
        <v>46.001458561233527</v>
      </c>
      <c r="C17" s="827">
        <v>37.901151319897103</v>
      </c>
      <c r="D17" s="827">
        <v>41.781388160023006</v>
      </c>
      <c r="E17" s="827">
        <v>41.544643082227509</v>
      </c>
      <c r="F17" s="827">
        <v>22.000539228902667</v>
      </c>
      <c r="G17" s="827">
        <v>22.706816294207403</v>
      </c>
      <c r="H17" s="827">
        <v>53.874605322507897</v>
      </c>
      <c r="I17" s="827">
        <v>26.214200799740624</v>
      </c>
      <c r="J17" s="827">
        <v>40.92021097519919</v>
      </c>
      <c r="K17" s="827">
        <v>38.307714112690213</v>
      </c>
      <c r="L17" s="827">
        <v>41.668224007973585</v>
      </c>
      <c r="M17" s="827">
        <v>39.761589919103919</v>
      </c>
    </row>
    <row r="18" spans="1:13">
      <c r="A18" s="139" t="s">
        <v>697</v>
      </c>
      <c r="B18" s="829">
        <v>16.92972860342762</v>
      </c>
      <c r="C18" s="829">
        <v>32.495858411794579</v>
      </c>
      <c r="D18" s="829">
        <v>44.882163353821454</v>
      </c>
      <c r="E18" s="829">
        <v>28.705842200283509</v>
      </c>
      <c r="F18" s="829">
        <v>5.4495820976004312</v>
      </c>
      <c r="G18" s="829">
        <v>8.222432542058602</v>
      </c>
      <c r="H18" s="829">
        <v>20.27063599458728</v>
      </c>
      <c r="I18" s="829">
        <v>8.7766129903814978</v>
      </c>
      <c r="J18" s="829">
        <v>17.333632588935025</v>
      </c>
      <c r="K18" s="829">
        <v>29.547357977606264</v>
      </c>
      <c r="L18" s="829">
        <v>46.418114994082103</v>
      </c>
      <c r="M18" s="829">
        <v>29.530958307405104</v>
      </c>
    </row>
    <row r="20" spans="1:13" ht="25.15" customHeight="1">
      <c r="A20" s="1336" t="s">
        <v>994</v>
      </c>
      <c r="B20" s="1336"/>
      <c r="C20" s="1336"/>
      <c r="D20" s="1336"/>
      <c r="E20" s="1336"/>
      <c r="F20" s="1336"/>
      <c r="G20" s="1336"/>
      <c r="H20" s="1336"/>
      <c r="I20" s="1336"/>
      <c r="J20" s="1336"/>
      <c r="K20" s="1336"/>
      <c r="L20" s="1336"/>
      <c r="M20" s="1336"/>
    </row>
    <row r="21" spans="1:13" ht="15" customHeight="1">
      <c r="A21" s="1337" t="s">
        <v>708</v>
      </c>
      <c r="B21" s="1337"/>
      <c r="C21" s="1337"/>
      <c r="D21" s="1337"/>
      <c r="E21" s="1337"/>
      <c r="F21" s="1337"/>
      <c r="G21" s="1337"/>
      <c r="H21" s="1337"/>
      <c r="I21" s="1337"/>
      <c r="J21" s="1337"/>
      <c r="K21" s="1337"/>
      <c r="L21" s="1337"/>
      <c r="M21" s="1337"/>
    </row>
  </sheetData>
  <sheetProtection algorithmName="SHA-512" hashValue="G0yWV1WN5C3eIvd7QPGddUx5ANZFyqlGzDgfW1pzck8j16l7dhq7RXWi9e9VlGmBcJr7bo3qDUgnV9PONnoMxA==" saltValue="20eLGrKH71LcYoWgYZiW1Q==" spinCount="100000" sheet="1" objects="1" scenarios="1"/>
  <mergeCells count="10">
    <mergeCell ref="A1:M1"/>
    <mergeCell ref="A20:M20"/>
    <mergeCell ref="A21:M21"/>
    <mergeCell ref="A14:M14"/>
    <mergeCell ref="A2:A3"/>
    <mergeCell ref="B2:E2"/>
    <mergeCell ref="F2:I2"/>
    <mergeCell ref="J2:M2"/>
    <mergeCell ref="A4:M4"/>
    <mergeCell ref="A9:M9"/>
  </mergeCells>
  <hyperlinks>
    <hyperlink ref="O1" location="Inhalt!A1" display="Zurück zum Inhaltsverzeichnis"/>
  </hyperlinks>
  <printOptions gridLinesSet="0"/>
  <pageMargins left="0.75" right="0.75" top="1" bottom="1" header="0.5" footer="0.5"/>
  <pageSetup paperSize="9" orientation="portrait"/>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T33"/>
  <sheetViews>
    <sheetView showGridLines="0" zoomScaleNormal="100" workbookViewId="0">
      <selection sqref="A1:J1"/>
    </sheetView>
  </sheetViews>
  <sheetFormatPr baseColWidth="10" defaultColWidth="11.109375" defaultRowHeight="9"/>
  <cols>
    <col min="1" max="1" width="19.44140625" style="137" customWidth="1"/>
    <col min="2" max="2" width="4.77734375" style="137" customWidth="1"/>
    <col min="3" max="18" width="3.88671875" style="137" customWidth="1"/>
    <col min="19" max="19" width="2.77734375" style="137" customWidth="1"/>
    <col min="20" max="20" width="17.21875" style="160" bestFit="1" customWidth="1"/>
    <col min="21" max="16384" width="11.109375" style="137"/>
  </cols>
  <sheetData>
    <row r="1" spans="1:20" s="154" customFormat="1" ht="32.25" customHeight="1">
      <c r="A1" s="1327" t="s">
        <v>906</v>
      </c>
      <c r="B1" s="1327"/>
      <c r="C1" s="1327"/>
      <c r="D1" s="1327"/>
      <c r="E1" s="1327"/>
      <c r="F1" s="1327"/>
      <c r="G1" s="1327"/>
      <c r="H1" s="1327"/>
      <c r="I1" s="1327"/>
      <c r="J1" s="1327"/>
      <c r="K1" s="1327"/>
      <c r="L1" s="1327"/>
      <c r="M1" s="1327"/>
      <c r="N1" s="1327"/>
      <c r="O1" s="1327"/>
      <c r="P1" s="1327"/>
      <c r="Q1" s="1327"/>
      <c r="R1" s="1327"/>
      <c r="T1" s="283" t="s">
        <v>919</v>
      </c>
    </row>
    <row r="2" spans="1:20" ht="12.6" customHeight="1">
      <c r="A2" s="1029" t="s">
        <v>709</v>
      </c>
      <c r="B2" s="308" t="s">
        <v>4</v>
      </c>
      <c r="C2" s="16" t="s">
        <v>5</v>
      </c>
      <c r="D2" s="16" t="s">
        <v>6</v>
      </c>
      <c r="E2" s="16" t="s">
        <v>7</v>
      </c>
      <c r="F2" s="16" t="s">
        <v>8</v>
      </c>
      <c r="G2" s="16" t="s">
        <v>9</v>
      </c>
      <c r="H2" s="16" t="s">
        <v>10</v>
      </c>
      <c r="I2" s="16" t="s">
        <v>11</v>
      </c>
      <c r="J2" s="16" t="s">
        <v>12</v>
      </c>
      <c r="K2" s="16" t="s">
        <v>13</v>
      </c>
      <c r="L2" s="16" t="s">
        <v>14</v>
      </c>
      <c r="M2" s="16" t="s">
        <v>15</v>
      </c>
      <c r="N2" s="16" t="s">
        <v>16</v>
      </c>
      <c r="O2" s="16" t="s">
        <v>17</v>
      </c>
      <c r="P2" s="16" t="s">
        <v>18</v>
      </c>
      <c r="Q2" s="16" t="s">
        <v>19</v>
      </c>
      <c r="R2" s="306" t="s">
        <v>20</v>
      </c>
    </row>
    <row r="3" spans="1:20">
      <c r="A3" s="1031"/>
      <c r="B3" s="1027" t="s">
        <v>21</v>
      </c>
      <c r="C3" s="1028"/>
      <c r="D3" s="1028"/>
      <c r="E3" s="1028"/>
      <c r="F3" s="1028"/>
      <c r="G3" s="1028"/>
      <c r="H3" s="1028"/>
      <c r="I3" s="1028"/>
      <c r="J3" s="1028"/>
      <c r="K3" s="1028"/>
      <c r="L3" s="1028"/>
      <c r="M3" s="1028"/>
      <c r="N3" s="1028"/>
      <c r="O3" s="1028"/>
      <c r="P3" s="1028"/>
      <c r="Q3" s="1028"/>
      <c r="R3" s="1028"/>
    </row>
    <row r="4" spans="1:20">
      <c r="A4" s="1340" t="s">
        <v>693</v>
      </c>
      <c r="B4" s="1340"/>
      <c r="C4" s="1340"/>
      <c r="D4" s="1340"/>
      <c r="E4" s="1340"/>
      <c r="F4" s="1340"/>
      <c r="G4" s="1340"/>
      <c r="H4" s="1340"/>
      <c r="I4" s="1340"/>
      <c r="J4" s="1340"/>
      <c r="K4" s="1340"/>
      <c r="L4" s="1340"/>
      <c r="M4" s="1340"/>
      <c r="N4" s="1340"/>
      <c r="O4" s="1340"/>
      <c r="P4" s="1340"/>
      <c r="Q4" s="1340"/>
      <c r="R4" s="1340"/>
    </row>
    <row r="5" spans="1:20">
      <c r="A5" s="141" t="s">
        <v>710</v>
      </c>
      <c r="B5" s="837">
        <v>100</v>
      </c>
      <c r="C5" s="837">
        <v>100</v>
      </c>
      <c r="D5" s="837">
        <v>100</v>
      </c>
      <c r="E5" s="837">
        <v>100</v>
      </c>
      <c r="F5" s="837">
        <v>100</v>
      </c>
      <c r="G5" s="837">
        <v>100</v>
      </c>
      <c r="H5" s="837">
        <v>100</v>
      </c>
      <c r="I5" s="837">
        <v>100</v>
      </c>
      <c r="J5" s="837">
        <v>100</v>
      </c>
      <c r="K5" s="837">
        <v>100</v>
      </c>
      <c r="L5" s="837">
        <v>100</v>
      </c>
      <c r="M5" s="837">
        <v>100</v>
      </c>
      <c r="N5" s="837">
        <v>100</v>
      </c>
      <c r="O5" s="837">
        <v>100</v>
      </c>
      <c r="P5" s="837">
        <v>100</v>
      </c>
      <c r="Q5" s="837">
        <v>100</v>
      </c>
      <c r="R5" s="838">
        <v>100</v>
      </c>
    </row>
    <row r="6" spans="1:20">
      <c r="A6" s="142" t="s">
        <v>177</v>
      </c>
      <c r="B6" s="833">
        <v>37.068812835338854</v>
      </c>
      <c r="C6" s="833">
        <v>33.942056844706855</v>
      </c>
      <c r="D6" s="833">
        <v>45.102750374537123</v>
      </c>
      <c r="E6" s="833">
        <v>33.50990327038231</v>
      </c>
      <c r="F6" s="833">
        <v>36.189608021877852</v>
      </c>
      <c r="G6" s="833">
        <v>30.968858131487892</v>
      </c>
      <c r="H6" s="833">
        <v>37.677334213130983</v>
      </c>
      <c r="I6" s="833">
        <v>42.408622305529519</v>
      </c>
      <c r="J6" s="833">
        <v>32.790224032586558</v>
      </c>
      <c r="K6" s="833">
        <v>32.879903102580826</v>
      </c>
      <c r="L6" s="833">
        <v>34.638653335020884</v>
      </c>
      <c r="M6" s="833">
        <v>42.075694855115316</v>
      </c>
      <c r="N6" s="833">
        <v>45.18914473684211</v>
      </c>
      <c r="O6" s="833">
        <v>27.51587689301417</v>
      </c>
      <c r="P6" s="833">
        <v>28.303571428571427</v>
      </c>
      <c r="Q6" s="833">
        <v>42.592592592592595</v>
      </c>
      <c r="R6" s="834">
        <v>31.451447341408333</v>
      </c>
    </row>
    <row r="7" spans="1:20">
      <c r="A7" s="143" t="s">
        <v>696</v>
      </c>
      <c r="B7" s="835">
        <v>46.001458561233527</v>
      </c>
      <c r="C7" s="835">
        <v>49.879857201702592</v>
      </c>
      <c r="D7" s="835">
        <v>44.037086242473919</v>
      </c>
      <c r="E7" s="835">
        <v>40.741593735605711</v>
      </c>
      <c r="F7" s="835">
        <v>42.570647219690066</v>
      </c>
      <c r="G7" s="835">
        <v>44.463667820069205</v>
      </c>
      <c r="H7" s="835">
        <v>35.499835037941274</v>
      </c>
      <c r="I7" s="835">
        <v>40.862230552952198</v>
      </c>
      <c r="J7" s="835">
        <v>52.274270196877126</v>
      </c>
      <c r="K7" s="835">
        <v>51.653778067641852</v>
      </c>
      <c r="L7" s="835">
        <v>42.019997468674852</v>
      </c>
      <c r="M7" s="835">
        <v>42.11511925882121</v>
      </c>
      <c r="N7" s="835">
        <v>33.182565789473685</v>
      </c>
      <c r="O7" s="835">
        <v>58.207132388861751</v>
      </c>
      <c r="P7" s="835">
        <v>61.160714285714292</v>
      </c>
      <c r="Q7" s="835">
        <v>40.572390572390574</v>
      </c>
      <c r="R7" s="836">
        <v>57.010880722644217</v>
      </c>
    </row>
    <row r="8" spans="1:20">
      <c r="A8" s="142" t="s">
        <v>697</v>
      </c>
      <c r="B8" s="833">
        <v>16.92972860342762</v>
      </c>
      <c r="C8" s="833">
        <v>16.178085953590553</v>
      </c>
      <c r="D8" s="833">
        <v>10.860163382988947</v>
      </c>
      <c r="E8" s="833">
        <v>25.748502994011975</v>
      </c>
      <c r="F8" s="833">
        <v>21.239744758432089</v>
      </c>
      <c r="G8" s="833">
        <v>24.567474048442904</v>
      </c>
      <c r="H8" s="833">
        <v>26.822830748927746</v>
      </c>
      <c r="I8" s="833">
        <v>16.729147141518276</v>
      </c>
      <c r="J8" s="833">
        <v>14.93550577053632</v>
      </c>
      <c r="K8" s="833">
        <v>15.466318829777324</v>
      </c>
      <c r="L8" s="833">
        <v>23.341349196304265</v>
      </c>
      <c r="M8" s="833">
        <v>15.809185886063473</v>
      </c>
      <c r="N8" s="833">
        <v>21.628289473684212</v>
      </c>
      <c r="O8" s="833">
        <v>14.276990718124082</v>
      </c>
      <c r="P8" s="833">
        <v>10.535714285714286</v>
      </c>
      <c r="Q8" s="833">
        <v>16.835016835016837</v>
      </c>
      <c r="R8" s="834">
        <v>11.537671935947444</v>
      </c>
    </row>
    <row r="9" spans="1:20">
      <c r="A9" s="141" t="s">
        <v>711</v>
      </c>
      <c r="B9" s="837">
        <v>100</v>
      </c>
      <c r="C9" s="837">
        <v>100</v>
      </c>
      <c r="D9" s="837">
        <v>100</v>
      </c>
      <c r="E9" s="837">
        <v>100</v>
      </c>
      <c r="F9" s="837">
        <v>100</v>
      </c>
      <c r="G9" s="837">
        <v>100</v>
      </c>
      <c r="H9" s="837">
        <v>100</v>
      </c>
      <c r="I9" s="837">
        <v>100</v>
      </c>
      <c r="J9" s="837">
        <v>100</v>
      </c>
      <c r="K9" s="837">
        <v>100</v>
      </c>
      <c r="L9" s="837">
        <v>100</v>
      </c>
      <c r="M9" s="837">
        <v>100</v>
      </c>
      <c r="N9" s="837">
        <v>100</v>
      </c>
      <c r="O9" s="837">
        <v>100</v>
      </c>
      <c r="P9" s="837">
        <v>100</v>
      </c>
      <c r="Q9" s="837">
        <v>100</v>
      </c>
      <c r="R9" s="838">
        <v>100</v>
      </c>
    </row>
    <row r="10" spans="1:20">
      <c r="A10" s="142" t="s">
        <v>177</v>
      </c>
      <c r="B10" s="833">
        <v>72.549878673496906</v>
      </c>
      <c r="C10" s="833">
        <v>83.145306859205775</v>
      </c>
      <c r="D10" s="833">
        <v>82.631802721088434</v>
      </c>
      <c r="E10" s="833">
        <v>46.054750402576488</v>
      </c>
      <c r="F10" s="833">
        <v>72.395833333333343</v>
      </c>
      <c r="G10" s="833">
        <v>60.317460317460316</v>
      </c>
      <c r="H10" s="833">
        <v>39.413680781758956</v>
      </c>
      <c r="I10" s="833">
        <v>66.725043782837119</v>
      </c>
      <c r="J10" s="833">
        <v>42.604298356510746</v>
      </c>
      <c r="K10" s="833">
        <v>75.041505257332602</v>
      </c>
      <c r="L10" s="833">
        <v>69.340659340659343</v>
      </c>
      <c r="M10" s="833">
        <v>80.190605854322669</v>
      </c>
      <c r="N10" s="833">
        <v>61.935483870967744</v>
      </c>
      <c r="O10" s="833">
        <v>41.578620261031695</v>
      </c>
      <c r="P10" s="833">
        <v>53.415453527435609</v>
      </c>
      <c r="Q10" s="833">
        <v>68.333333333333329</v>
      </c>
      <c r="R10" s="834">
        <v>59.716758457907162</v>
      </c>
    </row>
    <row r="11" spans="1:20">
      <c r="A11" s="143" t="s">
        <v>696</v>
      </c>
      <c r="B11" s="835">
        <v>22.000539228902667</v>
      </c>
      <c r="C11" s="835">
        <v>14.801444043321299</v>
      </c>
      <c r="D11" s="835">
        <v>9.6938775510204085</v>
      </c>
      <c r="E11" s="835">
        <v>53.4621578099839</v>
      </c>
      <c r="F11" s="835">
        <v>26.711309523809522</v>
      </c>
      <c r="G11" s="835">
        <v>23.809523809523807</v>
      </c>
      <c r="H11" s="835">
        <v>37.133550488599347</v>
      </c>
      <c r="I11" s="835">
        <v>26.444833625218916</v>
      </c>
      <c r="J11" s="835">
        <v>55.878634639696593</v>
      </c>
      <c r="K11" s="835">
        <v>22.468179302711675</v>
      </c>
      <c r="L11" s="835">
        <v>21.978021978021978</v>
      </c>
      <c r="M11" s="835">
        <v>18.992511912865893</v>
      </c>
      <c r="N11" s="835">
        <v>25.161290322580644</v>
      </c>
      <c r="O11" s="835">
        <v>48.104412678682415</v>
      </c>
      <c r="P11" s="835">
        <v>45.352743561030238</v>
      </c>
      <c r="Q11" s="835">
        <v>30</v>
      </c>
      <c r="R11" s="836">
        <v>37.529504327301339</v>
      </c>
    </row>
    <row r="12" spans="1:20">
      <c r="A12" s="142" t="s">
        <v>697</v>
      </c>
      <c r="B12" s="833">
        <v>5.4495820976004312</v>
      </c>
      <c r="C12" s="833">
        <v>2.0532490974729241</v>
      </c>
      <c r="D12" s="833">
        <v>7.6743197278911559</v>
      </c>
      <c r="E12" s="833">
        <v>0.48309178743961351</v>
      </c>
      <c r="F12" s="833">
        <v>0.89285714285714279</v>
      </c>
      <c r="G12" s="833">
        <v>15.873015873015872</v>
      </c>
      <c r="H12" s="833">
        <v>23.452768729641694</v>
      </c>
      <c r="I12" s="833">
        <v>6.8301225919439572</v>
      </c>
      <c r="J12" s="833">
        <v>1.5170670037926675</v>
      </c>
      <c r="K12" s="833">
        <v>2.4903154399557277</v>
      </c>
      <c r="L12" s="833">
        <v>8.6813186813186807</v>
      </c>
      <c r="M12" s="833">
        <v>0.81688223281143635</v>
      </c>
      <c r="N12" s="833">
        <v>12.903225806451612</v>
      </c>
      <c r="O12" s="833">
        <v>10.316967060285892</v>
      </c>
      <c r="P12" s="833">
        <v>1.2318029115341544</v>
      </c>
      <c r="Q12" s="833">
        <v>1.6666666666666667</v>
      </c>
      <c r="R12" s="834">
        <v>2.7537372147915029</v>
      </c>
    </row>
    <row r="13" spans="1:20">
      <c r="A13" s="1340" t="s">
        <v>694</v>
      </c>
      <c r="B13" s="1340"/>
      <c r="C13" s="1340"/>
      <c r="D13" s="1340"/>
      <c r="E13" s="1340"/>
      <c r="F13" s="1340"/>
      <c r="G13" s="1340"/>
      <c r="H13" s="1340"/>
      <c r="I13" s="1340"/>
      <c r="J13" s="1340"/>
      <c r="K13" s="1340"/>
      <c r="L13" s="1340"/>
      <c r="M13" s="1340"/>
      <c r="N13" s="1340"/>
      <c r="O13" s="1340"/>
      <c r="P13" s="1340"/>
      <c r="Q13" s="1340"/>
      <c r="R13" s="1340"/>
    </row>
    <row r="14" spans="1:20">
      <c r="A14" s="141" t="s">
        <v>710</v>
      </c>
      <c r="B14" s="837">
        <v>100</v>
      </c>
      <c r="C14" s="837">
        <v>100</v>
      </c>
      <c r="D14" s="837">
        <v>100</v>
      </c>
      <c r="E14" s="837">
        <v>100</v>
      </c>
      <c r="F14" s="837">
        <v>100</v>
      </c>
      <c r="G14" s="837">
        <v>100</v>
      </c>
      <c r="H14" s="837">
        <v>100</v>
      </c>
      <c r="I14" s="837">
        <v>100</v>
      </c>
      <c r="J14" s="837">
        <v>100</v>
      </c>
      <c r="K14" s="837">
        <v>100</v>
      </c>
      <c r="L14" s="837">
        <v>100</v>
      </c>
      <c r="M14" s="837">
        <v>100</v>
      </c>
      <c r="N14" s="837">
        <v>100</v>
      </c>
      <c r="O14" s="837">
        <v>100</v>
      </c>
      <c r="P14" s="837">
        <v>100</v>
      </c>
      <c r="Q14" s="837">
        <v>100</v>
      </c>
      <c r="R14" s="838">
        <v>100</v>
      </c>
    </row>
    <row r="15" spans="1:20">
      <c r="A15" s="142" t="s">
        <v>177</v>
      </c>
      <c r="B15" s="833">
        <v>29.602990268308314</v>
      </c>
      <c r="C15" s="833">
        <v>25.992087644552647</v>
      </c>
      <c r="D15" s="833">
        <v>36.706923352863811</v>
      </c>
      <c r="E15" s="833">
        <v>26.630775009390263</v>
      </c>
      <c r="F15" s="833">
        <v>32.296756996890267</v>
      </c>
      <c r="G15" s="833">
        <v>23.734177215189874</v>
      </c>
      <c r="H15" s="833">
        <v>31.28009062588502</v>
      </c>
      <c r="I15" s="833">
        <v>30.363449925942803</v>
      </c>
      <c r="J15" s="833">
        <v>32.128614157527416</v>
      </c>
      <c r="K15" s="833">
        <v>27.438826770377574</v>
      </c>
      <c r="L15" s="833">
        <v>26.018302530055625</v>
      </c>
      <c r="M15" s="833">
        <v>31.088488645262334</v>
      </c>
      <c r="N15" s="833">
        <v>34.21323277339733</v>
      </c>
      <c r="O15" s="833">
        <v>28.488976105275309</v>
      </c>
      <c r="P15" s="833">
        <v>26.351351351351347</v>
      </c>
      <c r="Q15" s="833">
        <v>35.227151824662201</v>
      </c>
      <c r="R15" s="834">
        <v>31.769825918762091</v>
      </c>
    </row>
    <row r="16" spans="1:20">
      <c r="A16" s="143" t="s">
        <v>696</v>
      </c>
      <c r="B16" s="835">
        <v>37.901151319897103</v>
      </c>
      <c r="C16" s="835">
        <v>43.420572124163115</v>
      </c>
      <c r="D16" s="835">
        <v>45.753916058830562</v>
      </c>
      <c r="E16" s="835">
        <v>36.28396143733567</v>
      </c>
      <c r="F16" s="835">
        <v>36.783651710350959</v>
      </c>
      <c r="G16" s="835">
        <v>35.196905766526022</v>
      </c>
      <c r="H16" s="835">
        <v>26.040781648258282</v>
      </c>
      <c r="I16" s="835">
        <v>35.22843796285747</v>
      </c>
      <c r="J16" s="835">
        <v>45.937188434695912</v>
      </c>
      <c r="K16" s="835">
        <v>42.051531356344192</v>
      </c>
      <c r="L16" s="835">
        <v>26.823972725641486</v>
      </c>
      <c r="M16" s="835">
        <v>35.604280866614459</v>
      </c>
      <c r="N16" s="835">
        <v>25.334247514569764</v>
      </c>
      <c r="O16" s="835">
        <v>50.629112316749392</v>
      </c>
      <c r="P16" s="835">
        <v>53.116826503923278</v>
      </c>
      <c r="Q16" s="835">
        <v>34.322800297904031</v>
      </c>
      <c r="R16" s="836">
        <v>48.984526112185691</v>
      </c>
    </row>
    <row r="17" spans="1:20">
      <c r="A17" s="142" t="s">
        <v>697</v>
      </c>
      <c r="B17" s="833">
        <v>32.495858411794579</v>
      </c>
      <c r="C17" s="833">
        <v>30.587340231284237</v>
      </c>
      <c r="D17" s="833">
        <v>17.539160588305634</v>
      </c>
      <c r="E17" s="833">
        <v>37.085263553274075</v>
      </c>
      <c r="F17" s="833">
        <v>30.919591292758774</v>
      </c>
      <c r="G17" s="833">
        <v>41.068917018284104</v>
      </c>
      <c r="H17" s="833">
        <v>42.679127725856695</v>
      </c>
      <c r="I17" s="833">
        <v>34.408112111199728</v>
      </c>
      <c r="J17" s="833">
        <v>21.934197407776672</v>
      </c>
      <c r="K17" s="833">
        <v>30.509641873278238</v>
      </c>
      <c r="L17" s="833">
        <v>47.15772474430289</v>
      </c>
      <c r="M17" s="833">
        <v>33.30723048812321</v>
      </c>
      <c r="N17" s="833">
        <v>40.45251971203291</v>
      </c>
      <c r="O17" s="833">
        <v>20.881911577975298</v>
      </c>
      <c r="P17" s="833">
        <v>20.531822144725371</v>
      </c>
      <c r="Q17" s="833">
        <v>30.450047877433768</v>
      </c>
      <c r="R17" s="834">
        <v>19.245647969052225</v>
      </c>
    </row>
    <row r="18" spans="1:20">
      <c r="A18" s="141" t="s">
        <v>711</v>
      </c>
      <c r="B18" s="837">
        <v>100</v>
      </c>
      <c r="C18" s="837">
        <v>100</v>
      </c>
      <c r="D18" s="837">
        <v>100</v>
      </c>
      <c r="E18" s="837">
        <v>100</v>
      </c>
      <c r="F18" s="837">
        <v>100</v>
      </c>
      <c r="G18" s="837">
        <v>100</v>
      </c>
      <c r="H18" s="837">
        <v>100</v>
      </c>
      <c r="I18" s="837">
        <v>100</v>
      </c>
      <c r="J18" s="837">
        <v>100</v>
      </c>
      <c r="K18" s="837">
        <v>100</v>
      </c>
      <c r="L18" s="837">
        <v>100</v>
      </c>
      <c r="M18" s="837">
        <v>100</v>
      </c>
      <c r="N18" s="837">
        <v>100</v>
      </c>
      <c r="O18" s="837">
        <v>100</v>
      </c>
      <c r="P18" s="837">
        <v>100</v>
      </c>
      <c r="Q18" s="837">
        <v>100</v>
      </c>
      <c r="R18" s="838">
        <v>100</v>
      </c>
    </row>
    <row r="19" spans="1:20">
      <c r="A19" s="142" t="s">
        <v>177</v>
      </c>
      <c r="B19" s="833">
        <v>69.070751163733988</v>
      </c>
      <c r="C19" s="833">
        <v>74.659461893504442</v>
      </c>
      <c r="D19" s="833">
        <v>78.227643471232284</v>
      </c>
      <c r="E19" s="833">
        <v>62.746530314097882</v>
      </c>
      <c r="F19" s="833">
        <v>68.485915492957744</v>
      </c>
      <c r="G19" s="833">
        <v>68.156424581005581</v>
      </c>
      <c r="H19" s="833">
        <v>34.722222222222221</v>
      </c>
      <c r="I19" s="833">
        <v>60.614355231143556</v>
      </c>
      <c r="J19" s="833">
        <v>55.555555555555557</v>
      </c>
      <c r="K19" s="833">
        <v>68.271787296898083</v>
      </c>
      <c r="L19" s="833">
        <v>64.806594800253649</v>
      </c>
      <c r="M19" s="833">
        <v>69.914583992407458</v>
      </c>
      <c r="N19" s="833">
        <v>68.292682926829272</v>
      </c>
      <c r="O19" s="833">
        <v>54.564907275320977</v>
      </c>
      <c r="P19" s="833">
        <v>59.315589353612161</v>
      </c>
      <c r="Q19" s="833">
        <v>65.105908584169455</v>
      </c>
      <c r="R19" s="834">
        <v>54.45173383317713</v>
      </c>
    </row>
    <row r="20" spans="1:20">
      <c r="A20" s="143" t="s">
        <v>696</v>
      </c>
      <c r="B20" s="835">
        <v>22.706816294207403</v>
      </c>
      <c r="C20" s="835">
        <v>18.259596983001238</v>
      </c>
      <c r="D20" s="835">
        <v>16.356822690866338</v>
      </c>
      <c r="E20" s="835">
        <v>29.291453615777939</v>
      </c>
      <c r="F20" s="835">
        <v>23.18075117370892</v>
      </c>
      <c r="G20" s="835">
        <v>25.139664804469277</v>
      </c>
      <c r="H20" s="835">
        <v>56.060606060606055</v>
      </c>
      <c r="I20" s="835">
        <v>22.566909975669098</v>
      </c>
      <c r="J20" s="835">
        <v>41.559238796807854</v>
      </c>
      <c r="K20" s="835">
        <v>22.806499261447563</v>
      </c>
      <c r="L20" s="835">
        <v>23.906150919467343</v>
      </c>
      <c r="M20" s="835">
        <v>19.044606137298324</v>
      </c>
      <c r="N20" s="835">
        <v>18.641114982578397</v>
      </c>
      <c r="O20" s="835">
        <v>39.586305278174038</v>
      </c>
      <c r="P20" s="835">
        <v>36.026615969581748</v>
      </c>
      <c r="Q20" s="835">
        <v>27.647714604236345</v>
      </c>
      <c r="R20" s="836">
        <v>38.238050609184633</v>
      </c>
    </row>
    <row r="21" spans="1:20">
      <c r="A21" s="142" t="s">
        <v>697</v>
      </c>
      <c r="B21" s="833">
        <v>8.222432542058602</v>
      </c>
      <c r="C21" s="833">
        <v>7.0809411234943154</v>
      </c>
      <c r="D21" s="833">
        <v>5.4155338379013891</v>
      </c>
      <c r="E21" s="833">
        <v>7.9620160701241787</v>
      </c>
      <c r="F21" s="833">
        <v>8.3333333333333321</v>
      </c>
      <c r="G21" s="833">
        <v>6.7039106145251397</v>
      </c>
      <c r="H21" s="833">
        <v>9.2171717171717162</v>
      </c>
      <c r="I21" s="833">
        <v>16.81873479318735</v>
      </c>
      <c r="J21" s="833">
        <v>2.8852056476365866</v>
      </c>
      <c r="K21" s="833">
        <v>8.921713441654358</v>
      </c>
      <c r="L21" s="833">
        <v>11.28725428027901</v>
      </c>
      <c r="M21" s="833">
        <v>11.040809870294211</v>
      </c>
      <c r="N21" s="833">
        <v>13.066202090592336</v>
      </c>
      <c r="O21" s="833">
        <v>5.8487874465049927</v>
      </c>
      <c r="P21" s="833">
        <v>4.6577946768060841</v>
      </c>
      <c r="Q21" s="833">
        <v>7.2463768115942031</v>
      </c>
      <c r="R21" s="834">
        <v>7.3102155576382373</v>
      </c>
    </row>
    <row r="22" spans="1:20">
      <c r="A22" s="1340" t="s">
        <v>695</v>
      </c>
      <c r="B22" s="1340"/>
      <c r="C22" s="1340"/>
      <c r="D22" s="1340"/>
      <c r="E22" s="1340"/>
      <c r="F22" s="1340"/>
      <c r="G22" s="1340"/>
      <c r="H22" s="1340"/>
      <c r="I22" s="1340"/>
      <c r="J22" s="1340"/>
      <c r="K22" s="1340"/>
      <c r="L22" s="1340"/>
      <c r="M22" s="1340"/>
      <c r="N22" s="1340"/>
      <c r="O22" s="1340"/>
      <c r="P22" s="1340"/>
      <c r="Q22" s="1340"/>
      <c r="R22" s="1340"/>
    </row>
    <row r="23" spans="1:20">
      <c r="A23" s="141" t="s">
        <v>710</v>
      </c>
      <c r="B23" s="837">
        <v>100</v>
      </c>
      <c r="C23" s="837">
        <v>100</v>
      </c>
      <c r="D23" s="837">
        <v>100</v>
      </c>
      <c r="E23" s="837">
        <v>100</v>
      </c>
      <c r="F23" s="837">
        <v>100</v>
      </c>
      <c r="G23" s="837">
        <v>100</v>
      </c>
      <c r="H23" s="837">
        <v>100</v>
      </c>
      <c r="I23" s="837">
        <v>100</v>
      </c>
      <c r="J23" s="837">
        <v>100</v>
      </c>
      <c r="K23" s="837">
        <v>100</v>
      </c>
      <c r="L23" s="837">
        <v>100</v>
      </c>
      <c r="M23" s="837">
        <v>100</v>
      </c>
      <c r="N23" s="837">
        <v>100</v>
      </c>
      <c r="O23" s="837">
        <v>100</v>
      </c>
      <c r="P23" s="837">
        <v>100</v>
      </c>
      <c r="Q23" s="837">
        <v>100</v>
      </c>
      <c r="R23" s="838">
        <v>100</v>
      </c>
    </row>
    <row r="24" spans="1:20">
      <c r="A24" s="142" t="s">
        <v>177</v>
      </c>
      <c r="B24" s="833">
        <v>13.336448486155541</v>
      </c>
      <c r="C24" s="833">
        <v>11.147921152890508</v>
      </c>
      <c r="D24" s="833">
        <v>21.580370942812984</v>
      </c>
      <c r="E24" s="833">
        <v>14.008277618592805</v>
      </c>
      <c r="F24" s="833">
        <v>11.495116453794139</v>
      </c>
      <c r="G24" s="833">
        <v>9.4358974358974361</v>
      </c>
      <c r="H24" s="833">
        <v>14.83050847457627</v>
      </c>
      <c r="I24" s="833">
        <v>14.952349654945776</v>
      </c>
      <c r="J24" s="833">
        <v>7.9059829059829054</v>
      </c>
      <c r="K24" s="833">
        <v>10.968274560679326</v>
      </c>
      <c r="L24" s="833">
        <v>10.360827286638036</v>
      </c>
      <c r="M24" s="833">
        <v>14.241645244215938</v>
      </c>
      <c r="N24" s="833">
        <v>18.396711202466598</v>
      </c>
      <c r="O24" s="833">
        <v>5.6184866334390575</v>
      </c>
      <c r="P24" s="833">
        <v>4.4507575757575761</v>
      </c>
      <c r="Q24" s="833">
        <v>14.521926671459381</v>
      </c>
      <c r="R24" s="834">
        <v>3.7391304347826089</v>
      </c>
    </row>
    <row r="25" spans="1:20">
      <c r="A25" s="143" t="s">
        <v>696</v>
      </c>
      <c r="B25" s="835">
        <v>41.781388160023006</v>
      </c>
      <c r="C25" s="835">
        <v>49.552757992380322</v>
      </c>
      <c r="D25" s="835">
        <v>50.624678001030397</v>
      </c>
      <c r="E25" s="835">
        <v>32.919452403693086</v>
      </c>
      <c r="F25" s="835">
        <v>37.415477084898576</v>
      </c>
      <c r="G25" s="835">
        <v>37.743589743589745</v>
      </c>
      <c r="H25" s="835">
        <v>27.734976887519259</v>
      </c>
      <c r="I25" s="835">
        <v>37.725928360170883</v>
      </c>
      <c r="J25" s="835">
        <v>48.611111111111107</v>
      </c>
      <c r="K25" s="835">
        <v>43.542870621535556</v>
      </c>
      <c r="L25" s="835">
        <v>32.52381657534923</v>
      </c>
      <c r="M25" s="835">
        <v>39.562982005141393</v>
      </c>
      <c r="N25" s="835">
        <v>25.693730729701951</v>
      </c>
      <c r="O25" s="835">
        <v>51.7897598550068</v>
      </c>
      <c r="P25" s="835">
        <v>56.912878787878782</v>
      </c>
      <c r="Q25" s="835">
        <v>42.667145938173981</v>
      </c>
      <c r="R25" s="836">
        <v>57.043478260869563</v>
      </c>
      <c r="S25" s="410"/>
    </row>
    <row r="26" spans="1:20">
      <c r="A26" s="142" t="s">
        <v>697</v>
      </c>
      <c r="B26" s="833">
        <v>44.882163353821454</v>
      </c>
      <c r="C26" s="833">
        <v>39.299320854729167</v>
      </c>
      <c r="D26" s="833">
        <v>27.79495105615662</v>
      </c>
      <c r="E26" s="833">
        <v>53.0722699777141</v>
      </c>
      <c r="F26" s="833">
        <v>51.089406461307284</v>
      </c>
      <c r="G26" s="833">
        <v>52.820512820512825</v>
      </c>
      <c r="H26" s="833">
        <v>57.434514637904464</v>
      </c>
      <c r="I26" s="833">
        <v>47.321721984883339</v>
      </c>
      <c r="J26" s="833">
        <v>43.482905982905983</v>
      </c>
      <c r="K26" s="833">
        <v>45.488854817785118</v>
      </c>
      <c r="L26" s="833">
        <v>57.115356138012743</v>
      </c>
      <c r="M26" s="833">
        <v>46.195372750642669</v>
      </c>
      <c r="N26" s="833">
        <v>55.909558067831441</v>
      </c>
      <c r="O26" s="833">
        <v>42.591753511554145</v>
      </c>
      <c r="P26" s="833">
        <v>38.636363636363633</v>
      </c>
      <c r="Q26" s="833">
        <v>42.810927390366643</v>
      </c>
      <c r="R26" s="834">
        <v>39.217391304347828</v>
      </c>
    </row>
    <row r="27" spans="1:20">
      <c r="A27" s="141" t="s">
        <v>711</v>
      </c>
      <c r="B27" s="837">
        <v>100</v>
      </c>
      <c r="C27" s="837">
        <v>100</v>
      </c>
      <c r="D27" s="837">
        <v>100</v>
      </c>
      <c r="E27" s="837">
        <v>100</v>
      </c>
      <c r="F27" s="837">
        <v>100</v>
      </c>
      <c r="G27" s="837">
        <v>100</v>
      </c>
      <c r="H27" s="837">
        <v>100</v>
      </c>
      <c r="I27" s="837">
        <v>100</v>
      </c>
      <c r="J27" s="837">
        <v>100</v>
      </c>
      <c r="K27" s="837">
        <v>100</v>
      </c>
      <c r="L27" s="837">
        <v>100</v>
      </c>
      <c r="M27" s="837">
        <v>100</v>
      </c>
      <c r="N27" s="837">
        <v>100</v>
      </c>
      <c r="O27" s="837">
        <v>100</v>
      </c>
      <c r="P27" s="837">
        <v>100</v>
      </c>
      <c r="Q27" s="837">
        <v>100</v>
      </c>
      <c r="R27" s="838">
        <v>100</v>
      </c>
    </row>
    <row r="28" spans="1:20">
      <c r="A28" s="142" t="s">
        <v>177</v>
      </c>
      <c r="B28" s="833">
        <v>25.854758682904826</v>
      </c>
      <c r="C28" s="833">
        <v>32.075471698113205</v>
      </c>
      <c r="D28" s="833">
        <v>34.082512315270932</v>
      </c>
      <c r="E28" s="833">
        <v>24.401913875598087</v>
      </c>
      <c r="F28" s="833">
        <v>9.787234042553191</v>
      </c>
      <c r="G28" s="833">
        <v>7.8947368421052628</v>
      </c>
      <c r="H28" s="833">
        <v>6.1068702290076331</v>
      </c>
      <c r="I28" s="833">
        <v>22.507122507122507</v>
      </c>
      <c r="J28" s="833">
        <v>7.1823204419889501</v>
      </c>
      <c r="K28" s="833">
        <v>16.387959866220736</v>
      </c>
      <c r="L28" s="833">
        <v>22.183098591549296</v>
      </c>
      <c r="M28" s="833">
        <v>29.019607843137258</v>
      </c>
      <c r="N28" s="833">
        <v>27.906976744186046</v>
      </c>
      <c r="O28" s="833">
        <v>1.3953488372093024</v>
      </c>
      <c r="P28" s="833">
        <v>37.820512820512818</v>
      </c>
      <c r="Q28" s="833">
        <v>22.073578595317723</v>
      </c>
      <c r="R28" s="834">
        <v>2.0408163265306123</v>
      </c>
    </row>
    <row r="29" spans="1:20">
      <c r="A29" s="143" t="s">
        <v>696</v>
      </c>
      <c r="B29" s="835">
        <v>53.874605322507897</v>
      </c>
      <c r="C29" s="835">
        <v>56.84723067559343</v>
      </c>
      <c r="D29" s="835">
        <v>39.316502463054185</v>
      </c>
      <c r="E29" s="835">
        <v>65.550239234449762</v>
      </c>
      <c r="F29" s="835">
        <v>82.553191489361694</v>
      </c>
      <c r="G29" s="835">
        <v>68.421052631578945</v>
      </c>
      <c r="H29" s="835">
        <v>68.320610687022892</v>
      </c>
      <c r="I29" s="835">
        <v>53.276353276353269</v>
      </c>
      <c r="J29" s="835">
        <v>81.767955801104975</v>
      </c>
      <c r="K29" s="835">
        <v>69.397993311036785</v>
      </c>
      <c r="L29" s="835">
        <v>51.251956181533643</v>
      </c>
      <c r="M29" s="835">
        <v>58.82352941176471</v>
      </c>
      <c r="N29" s="835">
        <v>68.604651162790702</v>
      </c>
      <c r="O29" s="835">
        <v>82.325581395348834</v>
      </c>
      <c r="P29" s="835">
        <v>52.564102564102569</v>
      </c>
      <c r="Q29" s="835">
        <v>73.244147157190625</v>
      </c>
      <c r="R29" s="836">
        <v>95.918367346938766</v>
      </c>
    </row>
    <row r="30" spans="1:20">
      <c r="A30" s="142" t="s">
        <v>697</v>
      </c>
      <c r="B30" s="833">
        <v>20.27063599458728</v>
      </c>
      <c r="C30" s="833">
        <v>11.077297626293365</v>
      </c>
      <c r="D30" s="833">
        <v>26.600985221674879</v>
      </c>
      <c r="E30" s="833">
        <v>10.047846889952153</v>
      </c>
      <c r="F30" s="833">
        <v>7.6595744680851059</v>
      </c>
      <c r="G30" s="833">
        <v>23.684210526315788</v>
      </c>
      <c r="H30" s="833">
        <v>25.572519083969464</v>
      </c>
      <c r="I30" s="833">
        <v>24.216524216524217</v>
      </c>
      <c r="J30" s="833">
        <v>11.049723756906078</v>
      </c>
      <c r="K30" s="833">
        <v>14.214046822742473</v>
      </c>
      <c r="L30" s="833">
        <v>26.564945226917057</v>
      </c>
      <c r="M30" s="833">
        <v>12.156862745098039</v>
      </c>
      <c r="N30" s="833">
        <v>3.4883720930232558</v>
      </c>
      <c r="O30" s="833">
        <v>16.279069767441861</v>
      </c>
      <c r="P30" s="833">
        <v>9.6153846153846168</v>
      </c>
      <c r="Q30" s="833">
        <v>4.6822742474916383</v>
      </c>
      <c r="R30" s="834">
        <v>2.0408163265306123</v>
      </c>
    </row>
    <row r="32" spans="1:20" s="480" customFormat="1" ht="25.15" customHeight="1">
      <c r="A32" s="1341" t="s">
        <v>994</v>
      </c>
      <c r="B32" s="1341"/>
      <c r="C32" s="1341"/>
      <c r="D32" s="1341"/>
      <c r="E32" s="1341"/>
      <c r="F32" s="1341"/>
      <c r="G32" s="1341"/>
      <c r="H32" s="1341"/>
      <c r="I32" s="1341"/>
      <c r="J32" s="1341"/>
      <c r="K32" s="1341"/>
      <c r="L32" s="1341"/>
      <c r="M32" s="1341"/>
      <c r="N32" s="1341"/>
      <c r="O32" s="1341"/>
      <c r="P32" s="1341"/>
      <c r="Q32" s="1341"/>
      <c r="R32" s="1341"/>
      <c r="T32" s="374"/>
    </row>
    <row r="33" spans="1:20" s="480" customFormat="1" ht="25.15" customHeight="1">
      <c r="A33" s="1337" t="s">
        <v>708</v>
      </c>
      <c r="B33" s="1337"/>
      <c r="C33" s="1337"/>
      <c r="D33" s="1337"/>
      <c r="E33" s="1337"/>
      <c r="F33" s="1337"/>
      <c r="G33" s="1337"/>
      <c r="H33" s="1337"/>
      <c r="I33" s="1337"/>
      <c r="J33" s="1337"/>
      <c r="K33" s="1337"/>
      <c r="L33" s="1337"/>
      <c r="M33" s="1337"/>
      <c r="N33" s="1337"/>
      <c r="O33" s="1337"/>
      <c r="P33" s="1337"/>
      <c r="Q33" s="1337"/>
      <c r="R33" s="1337"/>
      <c r="T33" s="374"/>
    </row>
  </sheetData>
  <sheetProtection algorithmName="SHA-512" hashValue="GszLP8txgqrt4JWzGTr08z724f7QHbcwESfHNXL+Jdfp++HOmKsNicKefHREjairZlHwbDl6JUkcgykjqVScwg==" saltValue="D46yztl0r3dyPOz8x6iqeA==" spinCount="100000" sheet="1" objects="1" scenarios="1"/>
  <mergeCells count="8">
    <mergeCell ref="A1:R1"/>
    <mergeCell ref="A33:R33"/>
    <mergeCell ref="A2:A3"/>
    <mergeCell ref="B3:R3"/>
    <mergeCell ref="A4:R4"/>
    <mergeCell ref="A13:R13"/>
    <mergeCell ref="A22:R22"/>
    <mergeCell ref="A32:R32"/>
  </mergeCells>
  <hyperlinks>
    <hyperlink ref="T1" location="Inhalt!A1" display="Zurück zum Inhaltsverzeichnis"/>
  </hyperlinks>
  <printOptions gridLinesSet="0"/>
  <pageMargins left="0.75" right="0.75" top="1" bottom="1" header="0.5" footer="0.5"/>
  <pageSetup paperSize="9" orientation="portrait"/>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2"/>
  <dimension ref="A1:K37"/>
  <sheetViews>
    <sheetView showGridLines="0" zoomScaleNormal="100" workbookViewId="0">
      <selection sqref="A1:J1"/>
    </sheetView>
  </sheetViews>
  <sheetFormatPr baseColWidth="10" defaultColWidth="11.109375" defaultRowHeight="9"/>
  <cols>
    <col min="1" max="1" width="48.44140625" style="137" customWidth="1"/>
    <col min="2" max="5" width="9.6640625" style="137" customWidth="1"/>
    <col min="6" max="6" width="10.109375" style="137" customWidth="1"/>
    <col min="7" max="8" width="9.6640625" style="137" customWidth="1"/>
    <col min="9" max="9" width="11.109375" style="137"/>
    <col min="10" max="10" width="2.77734375" style="137" customWidth="1"/>
    <col min="11" max="11" width="17.21875" style="160" bestFit="1" customWidth="1"/>
    <col min="12" max="16384" width="11.109375" style="137"/>
  </cols>
  <sheetData>
    <row r="1" spans="1:11" s="154" customFormat="1" ht="32.25" customHeight="1">
      <c r="A1" s="1327" t="s">
        <v>1078</v>
      </c>
      <c r="B1" s="1327"/>
      <c r="C1" s="1327"/>
      <c r="D1" s="1327"/>
      <c r="E1" s="1327"/>
      <c r="F1" s="1327"/>
      <c r="G1" s="1327"/>
      <c r="H1" s="1327"/>
      <c r="I1" s="1327"/>
      <c r="K1" s="283" t="s">
        <v>919</v>
      </c>
    </row>
    <row r="2" spans="1:11">
      <c r="A2" s="1332" t="s">
        <v>396</v>
      </c>
      <c r="B2" s="1333" t="s">
        <v>640</v>
      </c>
      <c r="C2" s="1334"/>
      <c r="D2" s="1334"/>
      <c r="E2" s="1329"/>
      <c r="F2" s="1333" t="s">
        <v>641</v>
      </c>
      <c r="G2" s="1334"/>
      <c r="H2" s="1334"/>
      <c r="I2" s="1334"/>
    </row>
    <row r="3" spans="1:11">
      <c r="A3" s="1342"/>
      <c r="B3" s="1344" t="s">
        <v>712</v>
      </c>
      <c r="C3" s="1345"/>
      <c r="D3" s="1345"/>
      <c r="E3" s="1330"/>
      <c r="F3" s="1344" t="s">
        <v>247</v>
      </c>
      <c r="G3" s="1345"/>
      <c r="H3" s="1345"/>
      <c r="I3" s="1345"/>
    </row>
    <row r="4" spans="1:11" ht="27">
      <c r="A4" s="1342"/>
      <c r="B4" s="364" t="s">
        <v>713</v>
      </c>
      <c r="C4" s="364" t="s">
        <v>714</v>
      </c>
      <c r="D4" s="1011" t="s">
        <v>715</v>
      </c>
      <c r="E4" s="1011" t="s">
        <v>701</v>
      </c>
      <c r="F4" s="364" t="s">
        <v>716</v>
      </c>
      <c r="G4" s="364" t="s">
        <v>714</v>
      </c>
      <c r="H4" s="1011" t="s">
        <v>715</v>
      </c>
      <c r="I4" s="1011" t="s">
        <v>701</v>
      </c>
    </row>
    <row r="5" spans="1:11">
      <c r="A5" s="1343"/>
      <c r="B5" s="1334" t="s">
        <v>198</v>
      </c>
      <c r="C5" s="1334"/>
      <c r="D5" s="1334"/>
      <c r="E5" s="1334"/>
      <c r="F5" s="1334"/>
      <c r="G5" s="1334"/>
      <c r="H5" s="1334"/>
      <c r="I5" s="1334"/>
    </row>
    <row r="6" spans="1:11" s="521" customFormat="1">
      <c r="A6" s="523" t="s">
        <v>717</v>
      </c>
      <c r="B6" s="839">
        <v>30076.5</v>
      </c>
      <c r="C6" s="839">
        <v>12128</v>
      </c>
      <c r="D6" s="839">
        <v>4060.5</v>
      </c>
      <c r="E6" s="839">
        <v>46265</v>
      </c>
      <c r="F6" s="839">
        <v>23686.5</v>
      </c>
      <c r="G6" s="839">
        <v>30670.5</v>
      </c>
      <c r="H6" s="839">
        <v>22779</v>
      </c>
      <c r="I6" s="839">
        <v>77136</v>
      </c>
      <c r="K6" s="522"/>
    </row>
    <row r="7" spans="1:11">
      <c r="A7" s="144" t="s">
        <v>397</v>
      </c>
      <c r="B7" s="840">
        <v>4307</v>
      </c>
      <c r="C7" s="840">
        <v>483</v>
      </c>
      <c r="D7" s="840">
        <v>22.5</v>
      </c>
      <c r="E7" s="840">
        <v>4812.5</v>
      </c>
      <c r="F7" s="840">
        <v>2401.5</v>
      </c>
      <c r="G7" s="840">
        <v>1103</v>
      </c>
      <c r="H7" s="840">
        <v>296.5</v>
      </c>
      <c r="I7" s="840">
        <v>3801</v>
      </c>
    </row>
    <row r="8" spans="1:11">
      <c r="A8" s="145" t="s">
        <v>404</v>
      </c>
      <c r="B8" s="841">
        <v>2701</v>
      </c>
      <c r="C8" s="841">
        <v>955</v>
      </c>
      <c r="D8" s="841">
        <v>168.5</v>
      </c>
      <c r="E8" s="841">
        <v>3824.5</v>
      </c>
      <c r="F8" s="841">
        <v>3751</v>
      </c>
      <c r="G8" s="841">
        <v>4166</v>
      </c>
      <c r="H8" s="841">
        <v>1395</v>
      </c>
      <c r="I8" s="841">
        <v>9312</v>
      </c>
    </row>
    <row r="9" spans="1:11">
      <c r="A9" s="144" t="s">
        <v>398</v>
      </c>
      <c r="B9" s="840">
        <v>1098</v>
      </c>
      <c r="C9" s="840">
        <v>1184.5</v>
      </c>
      <c r="D9" s="840">
        <v>579.5</v>
      </c>
      <c r="E9" s="840">
        <v>2862</v>
      </c>
      <c r="F9" s="840">
        <v>759</v>
      </c>
      <c r="G9" s="840">
        <v>1768</v>
      </c>
      <c r="H9" s="840">
        <v>1098</v>
      </c>
      <c r="I9" s="840">
        <v>3625</v>
      </c>
    </row>
    <row r="10" spans="1:11">
      <c r="A10" s="145" t="s">
        <v>399</v>
      </c>
      <c r="B10" s="841">
        <v>3573</v>
      </c>
      <c r="C10" s="841">
        <v>320</v>
      </c>
      <c r="D10" s="841">
        <v>9.5</v>
      </c>
      <c r="E10" s="841">
        <v>3902.5</v>
      </c>
      <c r="F10" s="841">
        <v>978</v>
      </c>
      <c r="G10" s="841">
        <v>466</v>
      </c>
      <c r="H10" s="841">
        <v>166.5</v>
      </c>
      <c r="I10" s="841">
        <v>1610.5</v>
      </c>
    </row>
    <row r="11" spans="1:11">
      <c r="A11" s="144" t="s">
        <v>400</v>
      </c>
      <c r="B11" s="840">
        <v>2759</v>
      </c>
      <c r="C11" s="840">
        <v>1448</v>
      </c>
      <c r="D11" s="840">
        <v>47.5</v>
      </c>
      <c r="E11" s="840">
        <v>4254.5</v>
      </c>
      <c r="F11" s="840">
        <v>506</v>
      </c>
      <c r="G11" s="840">
        <v>392</v>
      </c>
      <c r="H11" s="840">
        <v>201</v>
      </c>
      <c r="I11" s="840">
        <v>1099</v>
      </c>
    </row>
    <row r="12" spans="1:11">
      <c r="A12" s="145" t="s">
        <v>718</v>
      </c>
      <c r="B12" s="841">
        <v>1581</v>
      </c>
      <c r="C12" s="841">
        <v>275.5</v>
      </c>
      <c r="D12" s="841">
        <v>1.5</v>
      </c>
      <c r="E12" s="841">
        <v>1858</v>
      </c>
      <c r="F12" s="841">
        <v>2021</v>
      </c>
      <c r="G12" s="841">
        <v>1183</v>
      </c>
      <c r="H12" s="841">
        <v>246</v>
      </c>
      <c r="I12" s="841">
        <v>3450</v>
      </c>
    </row>
    <row r="13" spans="1:11">
      <c r="A13" s="144" t="s">
        <v>719</v>
      </c>
      <c r="B13" s="840">
        <v>109.5</v>
      </c>
      <c r="C13" s="840">
        <v>27</v>
      </c>
      <c r="D13" s="840">
        <v>0</v>
      </c>
      <c r="E13" s="840">
        <v>136.5</v>
      </c>
      <c r="F13" s="840">
        <v>217</v>
      </c>
      <c r="G13" s="840">
        <v>218</v>
      </c>
      <c r="H13" s="840">
        <v>75.5</v>
      </c>
      <c r="I13" s="840">
        <v>510.5</v>
      </c>
    </row>
    <row r="14" spans="1:11">
      <c r="A14" s="145" t="s">
        <v>444</v>
      </c>
      <c r="B14" s="841">
        <v>316</v>
      </c>
      <c r="C14" s="841">
        <v>9.5</v>
      </c>
      <c r="D14" s="841">
        <v>0</v>
      </c>
      <c r="E14" s="841">
        <v>325.5</v>
      </c>
      <c r="F14" s="841">
        <v>62</v>
      </c>
      <c r="G14" s="841">
        <v>1.5</v>
      </c>
      <c r="H14" s="841">
        <v>1.5</v>
      </c>
      <c r="I14" s="841">
        <v>65</v>
      </c>
    </row>
    <row r="15" spans="1:11">
      <c r="A15" s="144" t="s">
        <v>67</v>
      </c>
      <c r="B15" s="840">
        <v>8188</v>
      </c>
      <c r="C15" s="840">
        <v>986</v>
      </c>
      <c r="D15" s="840">
        <v>361</v>
      </c>
      <c r="E15" s="840">
        <v>9535</v>
      </c>
      <c r="F15" s="840">
        <v>6211</v>
      </c>
      <c r="G15" s="840">
        <v>5416</v>
      </c>
      <c r="H15" s="840">
        <v>1771</v>
      </c>
      <c r="I15" s="840">
        <v>13398</v>
      </c>
    </row>
    <row r="16" spans="1:11">
      <c r="A16" s="145" t="s">
        <v>406</v>
      </c>
      <c r="B16" s="841">
        <v>151</v>
      </c>
      <c r="C16" s="841">
        <v>1498</v>
      </c>
      <c r="D16" s="841">
        <v>1546</v>
      </c>
      <c r="E16" s="841">
        <v>3195</v>
      </c>
      <c r="F16" s="841">
        <v>102.5</v>
      </c>
      <c r="G16" s="841">
        <v>1792</v>
      </c>
      <c r="H16" s="841">
        <v>4265</v>
      </c>
      <c r="I16" s="841">
        <v>6159.5</v>
      </c>
    </row>
    <row r="17" spans="1:11">
      <c r="A17" s="144" t="s">
        <v>403</v>
      </c>
      <c r="B17" s="840">
        <v>1130</v>
      </c>
      <c r="C17" s="840">
        <v>854</v>
      </c>
      <c r="D17" s="840">
        <v>14.5</v>
      </c>
      <c r="E17" s="840">
        <v>1998.5</v>
      </c>
      <c r="F17" s="840">
        <v>1280</v>
      </c>
      <c r="G17" s="840">
        <v>2579</v>
      </c>
      <c r="H17" s="840">
        <v>938</v>
      </c>
      <c r="I17" s="840">
        <v>4797</v>
      </c>
    </row>
    <row r="18" spans="1:11">
      <c r="A18" s="145" t="s">
        <v>401</v>
      </c>
      <c r="B18" s="841">
        <v>53.5</v>
      </c>
      <c r="C18" s="841">
        <v>443</v>
      </c>
      <c r="D18" s="841">
        <v>851.5</v>
      </c>
      <c r="E18" s="841">
        <v>1348</v>
      </c>
      <c r="F18" s="841">
        <v>110.5</v>
      </c>
      <c r="G18" s="841">
        <v>1186.5</v>
      </c>
      <c r="H18" s="841">
        <v>1914</v>
      </c>
      <c r="I18" s="841">
        <v>3211</v>
      </c>
    </row>
    <row r="19" spans="1:11">
      <c r="A19" s="144" t="s">
        <v>206</v>
      </c>
      <c r="B19" s="840">
        <v>4109.5</v>
      </c>
      <c r="C19" s="840">
        <v>3644.5</v>
      </c>
      <c r="D19" s="840">
        <v>458.5</v>
      </c>
      <c r="E19" s="840">
        <v>8212.5</v>
      </c>
      <c r="F19" s="840">
        <v>5287</v>
      </c>
      <c r="G19" s="840">
        <v>10399.5</v>
      </c>
      <c r="H19" s="840">
        <v>10411</v>
      </c>
      <c r="I19" s="840">
        <v>26097.5</v>
      </c>
    </row>
    <row r="20" spans="1:11">
      <c r="A20" s="524"/>
      <c r="B20" s="1335" t="s">
        <v>21</v>
      </c>
      <c r="C20" s="1335"/>
      <c r="D20" s="1335"/>
      <c r="E20" s="1335"/>
      <c r="F20" s="1335"/>
      <c r="G20" s="1335"/>
      <c r="H20" s="1335"/>
      <c r="I20" s="1335"/>
    </row>
    <row r="21" spans="1:11" s="521" customFormat="1">
      <c r="A21" s="520" t="s">
        <v>717</v>
      </c>
      <c r="B21" s="839">
        <v>100</v>
      </c>
      <c r="C21" s="839">
        <v>100</v>
      </c>
      <c r="D21" s="839">
        <v>100</v>
      </c>
      <c r="E21" s="839">
        <v>100</v>
      </c>
      <c r="F21" s="839">
        <v>100</v>
      </c>
      <c r="G21" s="839">
        <v>100</v>
      </c>
      <c r="H21" s="839">
        <v>100</v>
      </c>
      <c r="I21" s="839">
        <v>100</v>
      </c>
      <c r="K21" s="522"/>
    </row>
    <row r="22" spans="1:11">
      <c r="A22" s="146" t="s">
        <v>397</v>
      </c>
      <c r="B22" s="842">
        <v>14.320150283443885</v>
      </c>
      <c r="C22" s="842">
        <v>3.9825197889182062</v>
      </c>
      <c r="D22" s="842">
        <v>0.55411895086811969</v>
      </c>
      <c r="E22" s="842">
        <v>10.402031773478871</v>
      </c>
      <c r="F22" s="842">
        <v>10.138686593629282</v>
      </c>
      <c r="G22" s="842">
        <v>3.5962895942355031</v>
      </c>
      <c r="H22" s="842">
        <v>1.301637473111199</v>
      </c>
      <c r="I22" s="842">
        <v>4.9276602364654636</v>
      </c>
    </row>
    <row r="23" spans="1:11">
      <c r="A23" s="147" t="s">
        <v>404</v>
      </c>
      <c r="B23" s="843">
        <v>8.9804332286004023</v>
      </c>
      <c r="C23" s="843">
        <v>7.8743403693931402</v>
      </c>
      <c r="D23" s="843">
        <v>4.1497352542790296</v>
      </c>
      <c r="E23" s="843">
        <v>8.2665081595158334</v>
      </c>
      <c r="F23" s="843">
        <v>15.836024739830707</v>
      </c>
      <c r="G23" s="843">
        <v>13.583084723105266</v>
      </c>
      <c r="H23" s="843">
        <v>6.1240616357171085</v>
      </c>
      <c r="I23" s="843">
        <v>12.072184194150591</v>
      </c>
    </row>
    <row r="24" spans="1:11">
      <c r="A24" s="146" t="s">
        <v>398</v>
      </c>
      <c r="B24" s="842">
        <v>3.6506907386165279</v>
      </c>
      <c r="C24" s="842">
        <v>9.7666556728232177</v>
      </c>
      <c r="D24" s="842">
        <v>14.271641423470015</v>
      </c>
      <c r="E24" s="842">
        <v>6.1861018048200584</v>
      </c>
      <c r="F24" s="842">
        <v>3.2043569121651574</v>
      </c>
      <c r="G24" s="842">
        <v>5.7644968292006977</v>
      </c>
      <c r="H24" s="842">
        <v>4.8202291584354011</v>
      </c>
      <c r="I24" s="842">
        <v>4.6994918066791129</v>
      </c>
    </row>
    <row r="25" spans="1:11">
      <c r="A25" s="147" t="s">
        <v>399</v>
      </c>
      <c r="B25" s="843">
        <v>11.879706747793128</v>
      </c>
      <c r="C25" s="843">
        <v>2.6385224274406331</v>
      </c>
      <c r="D25" s="843">
        <v>0.23396133481098386</v>
      </c>
      <c r="E25" s="843">
        <v>8.4351021290392314</v>
      </c>
      <c r="F25" s="843">
        <v>4.1289342030270406</v>
      </c>
      <c r="G25" s="843">
        <v>1.5193752954793696</v>
      </c>
      <c r="H25" s="843">
        <v>0.73093638877913869</v>
      </c>
      <c r="I25" s="843">
        <v>2.0878707736984028</v>
      </c>
    </row>
    <row r="26" spans="1:11">
      <c r="A26" s="146" t="s">
        <v>400</v>
      </c>
      <c r="B26" s="842">
        <v>9.1732748158861561</v>
      </c>
      <c r="C26" s="842">
        <v>11.939313984168866</v>
      </c>
      <c r="D26" s="842">
        <v>1.1698066740549193</v>
      </c>
      <c r="E26" s="842">
        <v>9.1959364530422576</v>
      </c>
      <c r="F26" s="842">
        <v>2.1362379414434383</v>
      </c>
      <c r="G26" s="842">
        <v>1.2781011069268515</v>
      </c>
      <c r="H26" s="842">
        <v>0.88239167654418549</v>
      </c>
      <c r="I26" s="842">
        <v>1.4247562746318192</v>
      </c>
    </row>
    <row r="27" spans="1:11">
      <c r="A27" s="147" t="s">
        <v>718</v>
      </c>
      <c r="B27" s="843">
        <v>5.2565956810134162</v>
      </c>
      <c r="C27" s="843">
        <v>2.2716029023746702</v>
      </c>
      <c r="D27" s="843">
        <v>3.6941263391207978E-2</v>
      </c>
      <c r="E27" s="843">
        <v>4.0159948124932452</v>
      </c>
      <c r="F27" s="843">
        <v>8.5322863234331781</v>
      </c>
      <c r="G27" s="843">
        <v>3.8571265548328197</v>
      </c>
      <c r="H27" s="843">
        <v>1.0799420518898986</v>
      </c>
      <c r="I27" s="843">
        <v>4.4726197884256376</v>
      </c>
    </row>
    <row r="28" spans="1:11">
      <c r="A28" s="146" t="s">
        <v>719</v>
      </c>
      <c r="B28" s="842">
        <v>0.36407161737569199</v>
      </c>
      <c r="C28" s="842">
        <v>0.22262532981530345</v>
      </c>
      <c r="D28" s="842">
        <v>0</v>
      </c>
      <c r="E28" s="842">
        <v>0.29503944666594617</v>
      </c>
      <c r="F28" s="842">
        <v>0.9161336626348342</v>
      </c>
      <c r="G28" s="842">
        <v>0.7107807176276878</v>
      </c>
      <c r="H28" s="842">
        <v>0.3314456297466965</v>
      </c>
      <c r="I28" s="842">
        <v>0.66181808753370674</v>
      </c>
    </row>
    <row r="29" spans="1:11">
      <c r="A29" s="147" t="s">
        <v>444</v>
      </c>
      <c r="B29" s="843">
        <v>1.0506541652120427</v>
      </c>
      <c r="C29" s="843">
        <v>7.8331134564643801E-2</v>
      </c>
      <c r="D29" s="843">
        <v>0</v>
      </c>
      <c r="E29" s="843">
        <v>0.70355560358802549</v>
      </c>
      <c r="F29" s="843">
        <v>0.26175247503852406</v>
      </c>
      <c r="G29" s="843">
        <v>4.8906930111996868E-3</v>
      </c>
      <c r="H29" s="843">
        <v>6.5850125115237725E-3</v>
      </c>
      <c r="I29" s="843">
        <v>8.426674963700477E-2</v>
      </c>
    </row>
    <row r="30" spans="1:11">
      <c r="A30" s="146" t="s">
        <v>67</v>
      </c>
      <c r="B30" s="842">
        <v>27.223912356823433</v>
      </c>
      <c r="C30" s="842">
        <v>8.1299472295514512</v>
      </c>
      <c r="D30" s="842">
        <v>8.8905307228173864</v>
      </c>
      <c r="E30" s="842">
        <v>20.609532043661517</v>
      </c>
      <c r="F30" s="842">
        <v>26.221687459101179</v>
      </c>
      <c r="G30" s="842">
        <v>17.658662232438335</v>
      </c>
      <c r="H30" s="842">
        <v>7.7747047719390672</v>
      </c>
      <c r="I30" s="842">
        <v>17.369321717485999</v>
      </c>
    </row>
    <row r="31" spans="1:11">
      <c r="A31" s="147" t="s">
        <v>406</v>
      </c>
      <c r="B31" s="843">
        <v>0.50205309793360264</v>
      </c>
      <c r="C31" s="843">
        <v>12.351583113456464</v>
      </c>
      <c r="D31" s="843">
        <v>38.074128801871694</v>
      </c>
      <c r="E31" s="843">
        <v>6.9058683670161036</v>
      </c>
      <c r="F31" s="843">
        <v>0.43273594663626963</v>
      </c>
      <c r="G31" s="843">
        <v>5.8427479173798922</v>
      </c>
      <c r="H31" s="843">
        <v>18.723385574432591</v>
      </c>
      <c r="I31" s="843">
        <v>7.9852468367558602</v>
      </c>
    </row>
    <row r="32" spans="1:11">
      <c r="A32" s="146" t="s">
        <v>403</v>
      </c>
      <c r="B32" s="842">
        <v>3.7570860971190134</v>
      </c>
      <c r="C32" s="842">
        <v>7.04155672823219</v>
      </c>
      <c r="D32" s="842">
        <v>0.35709887944834379</v>
      </c>
      <c r="E32" s="842">
        <v>4.3196801037501347</v>
      </c>
      <c r="F32" s="842">
        <v>5.4039220653114644</v>
      </c>
      <c r="G32" s="842">
        <v>8.408731517255994</v>
      </c>
      <c r="H32" s="842">
        <v>4.1178278238728652</v>
      </c>
      <c r="I32" s="842">
        <v>6.218886123210952</v>
      </c>
    </row>
    <row r="33" spans="1:11">
      <c r="A33" s="147" t="s">
        <v>401</v>
      </c>
      <c r="B33" s="843">
        <v>0.17787973999634266</v>
      </c>
      <c r="C33" s="843">
        <v>3.6527044854881265</v>
      </c>
      <c r="D33" s="843">
        <v>20.970323851742396</v>
      </c>
      <c r="E33" s="843">
        <v>2.9136496271479522</v>
      </c>
      <c r="F33" s="843">
        <v>0.46651045954446629</v>
      </c>
      <c r="G33" s="843">
        <v>3.8685381718589524</v>
      </c>
      <c r="H33" s="843">
        <v>8.4024759647043332</v>
      </c>
      <c r="I33" s="843">
        <v>4.1627774320680357</v>
      </c>
    </row>
    <row r="34" spans="1:11">
      <c r="A34" s="146" t="s">
        <v>206</v>
      </c>
      <c r="B34" s="842">
        <v>13.663491430186358</v>
      </c>
      <c r="C34" s="842">
        <v>30.050296833773089</v>
      </c>
      <c r="D34" s="842">
        <v>11.291712843245906</v>
      </c>
      <c r="E34" s="842">
        <v>17.750999675780829</v>
      </c>
      <c r="F34" s="842">
        <v>22.320731218204461</v>
      </c>
      <c r="G34" s="842">
        <v>33.907174646647434</v>
      </c>
      <c r="H34" s="842">
        <v>45.704376838315994</v>
      </c>
      <c r="I34" s="842">
        <v>33.833099979257412</v>
      </c>
    </row>
    <row r="36" spans="1:11" s="480" customFormat="1" ht="25.15" customHeight="1">
      <c r="A36" s="1336" t="s">
        <v>994</v>
      </c>
      <c r="B36" s="1336"/>
      <c r="C36" s="1336"/>
      <c r="D36" s="1336"/>
      <c r="E36" s="1336"/>
      <c r="F36" s="1336"/>
      <c r="G36" s="1336"/>
      <c r="H36" s="1336"/>
      <c r="I36" s="1336"/>
      <c r="K36" s="374"/>
    </row>
    <row r="37" spans="1:11" s="480" customFormat="1" ht="15" customHeight="1">
      <c r="A37" s="1337" t="s">
        <v>708</v>
      </c>
      <c r="B37" s="1337"/>
      <c r="C37" s="1337"/>
      <c r="D37" s="1337"/>
      <c r="E37" s="1337"/>
      <c r="F37" s="1337"/>
      <c r="G37" s="1337"/>
      <c r="H37" s="1337"/>
      <c r="I37" s="1337"/>
      <c r="K37" s="374"/>
    </row>
  </sheetData>
  <sheetProtection algorithmName="SHA-512" hashValue="efqO+L/p/s9d3l3k1kKkmuXHXWMB4m3cW5wJTmS+5WYbjlwSm7w2osqEBO87n0PZMvBIsJEIN/Y3X4rAwB+uIQ==" saltValue="e9spUVkgyG/teohtH5yi1Q==" spinCount="100000" sheet="1" objects="1" scenarios="1"/>
  <mergeCells count="10">
    <mergeCell ref="A36:I36"/>
    <mergeCell ref="A37:I37"/>
    <mergeCell ref="A1:I1"/>
    <mergeCell ref="A2:A5"/>
    <mergeCell ref="B2:E2"/>
    <mergeCell ref="F2:I2"/>
    <mergeCell ref="B3:E3"/>
    <mergeCell ref="F3:I3"/>
    <mergeCell ref="B5:I5"/>
    <mergeCell ref="B20:I20"/>
  </mergeCells>
  <hyperlinks>
    <hyperlink ref="K1" location="Inhalt!A1" display="Zurück zum Inhaltsverzeichnis"/>
  </hyperlinks>
  <printOptions gridLinesSet="0"/>
  <pageMargins left="0.75" right="0.75" top="1" bottom="1" header="0.5" footer="0.5"/>
  <pageSetup paperSize="9" orientation="portrait"/>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3"/>
  <dimension ref="A1:AK72"/>
  <sheetViews>
    <sheetView zoomScaleNormal="100" workbookViewId="0">
      <selection sqref="A1:J1"/>
    </sheetView>
  </sheetViews>
  <sheetFormatPr baseColWidth="10" defaultColWidth="11.109375" defaultRowHeight="9"/>
  <cols>
    <col min="1" max="1" width="19.77734375" style="408" customWidth="1"/>
    <col min="2" max="35" width="5.109375" style="408" bestFit="1" customWidth="1"/>
    <col min="36" max="36" width="2.77734375" style="408" customWidth="1"/>
    <col min="37" max="37" width="17.21875" style="160" bestFit="1" customWidth="1"/>
    <col min="38" max="16384" width="11.109375" style="408"/>
  </cols>
  <sheetData>
    <row r="1" spans="1:37" s="259" customFormat="1" ht="32.25" customHeight="1">
      <c r="A1" s="1347" t="s">
        <v>905</v>
      </c>
      <c r="B1" s="1347"/>
      <c r="C1" s="1347"/>
      <c r="D1" s="1347"/>
      <c r="E1" s="1347"/>
      <c r="F1" s="1347"/>
      <c r="G1" s="1347"/>
      <c r="H1" s="1347"/>
      <c r="I1" s="1347"/>
      <c r="J1" s="1347"/>
      <c r="K1" s="1347"/>
      <c r="L1" s="1347"/>
      <c r="M1" s="1347"/>
      <c r="N1" s="1347"/>
      <c r="O1" s="1347"/>
      <c r="P1" s="1347"/>
      <c r="Q1" s="1347"/>
      <c r="R1" s="1347"/>
      <c r="S1" s="1347"/>
      <c r="T1" s="1347"/>
      <c r="U1" s="1347"/>
      <c r="V1" s="1347"/>
      <c r="W1" s="1347"/>
      <c r="X1" s="1347"/>
      <c r="Y1" s="1347"/>
      <c r="Z1" s="1347"/>
      <c r="AA1" s="1347"/>
      <c r="AB1" s="1347"/>
      <c r="AC1" s="1347"/>
      <c r="AD1" s="1347"/>
      <c r="AE1" s="1347"/>
      <c r="AF1" s="1347"/>
      <c r="AG1" s="1347"/>
      <c r="AH1" s="1347"/>
      <c r="AI1" s="1347"/>
      <c r="AK1" s="283" t="s">
        <v>919</v>
      </c>
    </row>
    <row r="2" spans="1:37">
      <c r="A2" s="1029" t="s">
        <v>720</v>
      </c>
      <c r="B2" s="1032" t="s">
        <v>4</v>
      </c>
      <c r="C2" s="1034"/>
      <c r="D2" s="1032" t="s">
        <v>5</v>
      </c>
      <c r="E2" s="1034"/>
      <c r="F2" s="1032" t="s">
        <v>6</v>
      </c>
      <c r="G2" s="1034"/>
      <c r="H2" s="1032" t="s">
        <v>7</v>
      </c>
      <c r="I2" s="1034"/>
      <c r="J2" s="1032" t="s">
        <v>8</v>
      </c>
      <c r="K2" s="1034"/>
      <c r="L2" s="1032" t="s">
        <v>9</v>
      </c>
      <c r="M2" s="1034"/>
      <c r="N2" s="1032" t="s">
        <v>10</v>
      </c>
      <c r="O2" s="1034"/>
      <c r="P2" s="1032" t="s">
        <v>11</v>
      </c>
      <c r="Q2" s="1034"/>
      <c r="R2" s="1032" t="s">
        <v>12</v>
      </c>
      <c r="S2" s="1034"/>
      <c r="T2" s="1032" t="s">
        <v>13</v>
      </c>
      <c r="U2" s="1034"/>
      <c r="V2" s="1032" t="s">
        <v>14</v>
      </c>
      <c r="W2" s="1034"/>
      <c r="X2" s="1032" t="s">
        <v>15</v>
      </c>
      <c r="Y2" s="1034"/>
      <c r="Z2" s="1032" t="s">
        <v>16</v>
      </c>
      <c r="AA2" s="1034"/>
      <c r="AB2" s="1032" t="s">
        <v>17</v>
      </c>
      <c r="AC2" s="1034"/>
      <c r="AD2" s="1032" t="s">
        <v>18</v>
      </c>
      <c r="AE2" s="1034"/>
      <c r="AF2" s="1032" t="s">
        <v>19</v>
      </c>
      <c r="AG2" s="1034"/>
      <c r="AH2" s="1032" t="s">
        <v>20</v>
      </c>
      <c r="AI2" s="1034"/>
    </row>
    <row r="3" spans="1:37">
      <c r="A3" s="1030"/>
      <c r="B3" s="932" t="s">
        <v>648</v>
      </c>
      <c r="C3" s="355" t="s">
        <v>649</v>
      </c>
      <c r="D3" s="932" t="s">
        <v>648</v>
      </c>
      <c r="E3" s="932" t="s">
        <v>649</v>
      </c>
      <c r="F3" s="932" t="s">
        <v>648</v>
      </c>
      <c r="G3" s="932" t="s">
        <v>649</v>
      </c>
      <c r="H3" s="932" t="s">
        <v>648</v>
      </c>
      <c r="I3" s="932" t="s">
        <v>649</v>
      </c>
      <c r="J3" s="932" t="s">
        <v>648</v>
      </c>
      <c r="K3" s="932" t="s">
        <v>649</v>
      </c>
      <c r="L3" s="932" t="s">
        <v>648</v>
      </c>
      <c r="M3" s="932" t="s">
        <v>649</v>
      </c>
      <c r="N3" s="932" t="s">
        <v>648</v>
      </c>
      <c r="O3" s="932" t="s">
        <v>649</v>
      </c>
      <c r="P3" s="932" t="s">
        <v>648</v>
      </c>
      <c r="Q3" s="932" t="s">
        <v>649</v>
      </c>
      <c r="R3" s="932" t="s">
        <v>648</v>
      </c>
      <c r="S3" s="932" t="s">
        <v>649</v>
      </c>
      <c r="T3" s="932" t="s">
        <v>648</v>
      </c>
      <c r="U3" s="932" t="s">
        <v>649</v>
      </c>
      <c r="V3" s="932" t="s">
        <v>648</v>
      </c>
      <c r="W3" s="932" t="s">
        <v>649</v>
      </c>
      <c r="X3" s="932" t="s">
        <v>648</v>
      </c>
      <c r="Y3" s="932" t="s">
        <v>649</v>
      </c>
      <c r="Z3" s="932" t="s">
        <v>648</v>
      </c>
      <c r="AA3" s="932" t="s">
        <v>649</v>
      </c>
      <c r="AB3" s="932" t="s">
        <v>648</v>
      </c>
      <c r="AC3" s="932" t="s">
        <v>649</v>
      </c>
      <c r="AD3" s="932" t="s">
        <v>648</v>
      </c>
      <c r="AE3" s="932" t="s">
        <v>649</v>
      </c>
      <c r="AF3" s="932" t="s">
        <v>648</v>
      </c>
      <c r="AG3" s="932" t="s">
        <v>649</v>
      </c>
      <c r="AH3" s="932" t="s">
        <v>648</v>
      </c>
      <c r="AI3" s="932" t="s">
        <v>649</v>
      </c>
    </row>
    <row r="4" spans="1:37">
      <c r="A4" s="1031"/>
      <c r="B4" s="1027" t="s">
        <v>21</v>
      </c>
      <c r="C4" s="1028"/>
      <c r="D4" s="1028"/>
      <c r="E4" s="1028"/>
      <c r="F4" s="1028"/>
      <c r="G4" s="1028"/>
      <c r="H4" s="1028"/>
      <c r="I4" s="1028"/>
      <c r="J4" s="1028"/>
      <c r="K4" s="1028"/>
      <c r="L4" s="1028"/>
      <c r="M4" s="1028"/>
      <c r="N4" s="1028"/>
      <c r="O4" s="1028"/>
      <c r="P4" s="1028"/>
      <c r="Q4" s="1028"/>
      <c r="R4" s="1028"/>
      <c r="S4" s="1028"/>
      <c r="T4" s="1028"/>
      <c r="U4" s="1028"/>
      <c r="V4" s="1028"/>
      <c r="W4" s="1028"/>
      <c r="X4" s="1028"/>
      <c r="Y4" s="1028"/>
      <c r="Z4" s="1028"/>
      <c r="AA4" s="1028"/>
      <c r="AB4" s="1028"/>
      <c r="AC4" s="1028"/>
      <c r="AD4" s="1028"/>
      <c r="AE4" s="1028"/>
      <c r="AF4" s="1028"/>
      <c r="AG4" s="1028"/>
      <c r="AH4" s="1028"/>
      <c r="AI4" s="1028"/>
    </row>
    <row r="5" spans="1:37">
      <c r="A5" s="1346" t="s">
        <v>397</v>
      </c>
      <c r="B5" s="1346"/>
      <c r="C5" s="1346"/>
      <c r="D5" s="1346"/>
      <c r="E5" s="1346"/>
      <c r="F5" s="1346"/>
      <c r="G5" s="1346"/>
      <c r="H5" s="1346"/>
      <c r="I5" s="1346"/>
      <c r="J5" s="1346"/>
      <c r="K5" s="1346"/>
      <c r="L5" s="1346"/>
      <c r="M5" s="1346"/>
      <c r="N5" s="1346"/>
      <c r="O5" s="1346"/>
      <c r="P5" s="1346"/>
      <c r="Q5" s="1346"/>
      <c r="R5" s="1346"/>
      <c r="S5" s="1346"/>
      <c r="T5" s="1346"/>
      <c r="U5" s="1346"/>
      <c r="V5" s="1346"/>
      <c r="W5" s="1346"/>
      <c r="X5" s="1346"/>
      <c r="Y5" s="1346"/>
      <c r="Z5" s="1346"/>
      <c r="AA5" s="1346"/>
      <c r="AB5" s="1346"/>
      <c r="AC5" s="1346"/>
      <c r="AD5" s="1346"/>
      <c r="AE5" s="1346"/>
      <c r="AF5" s="1346"/>
      <c r="AG5" s="1346"/>
      <c r="AH5" s="1346"/>
      <c r="AI5" s="1346"/>
    </row>
    <row r="6" spans="1:37">
      <c r="A6" s="148" t="s">
        <v>707</v>
      </c>
      <c r="B6" s="838">
        <v>100</v>
      </c>
      <c r="C6" s="838">
        <v>100</v>
      </c>
      <c r="D6" s="837">
        <v>100</v>
      </c>
      <c r="E6" s="837">
        <v>100</v>
      </c>
      <c r="F6" s="837">
        <v>100</v>
      </c>
      <c r="G6" s="837">
        <v>100</v>
      </c>
      <c r="H6" s="837">
        <v>100</v>
      </c>
      <c r="I6" s="837">
        <v>100</v>
      </c>
      <c r="J6" s="837">
        <v>100</v>
      </c>
      <c r="K6" s="837">
        <v>100</v>
      </c>
      <c r="L6" s="837">
        <v>100</v>
      </c>
      <c r="M6" s="837">
        <v>100</v>
      </c>
      <c r="N6" s="837">
        <v>100</v>
      </c>
      <c r="O6" s="837">
        <v>100</v>
      </c>
      <c r="P6" s="837">
        <v>100</v>
      </c>
      <c r="Q6" s="837">
        <v>100</v>
      </c>
      <c r="R6" s="837">
        <v>100</v>
      </c>
      <c r="S6" s="837">
        <v>100</v>
      </c>
      <c r="T6" s="837">
        <v>100</v>
      </c>
      <c r="U6" s="837">
        <v>100</v>
      </c>
      <c r="V6" s="837">
        <v>100</v>
      </c>
      <c r="W6" s="837">
        <v>100</v>
      </c>
      <c r="X6" s="837">
        <v>100</v>
      </c>
      <c r="Y6" s="837">
        <v>100</v>
      </c>
      <c r="Z6" s="837">
        <v>100</v>
      </c>
      <c r="AA6" s="837">
        <v>100</v>
      </c>
      <c r="AB6" s="837">
        <v>100</v>
      </c>
      <c r="AC6" s="837">
        <v>100</v>
      </c>
      <c r="AD6" s="837">
        <v>100</v>
      </c>
      <c r="AE6" s="837">
        <v>100</v>
      </c>
      <c r="AF6" s="837">
        <v>100</v>
      </c>
      <c r="AG6" s="838">
        <v>100</v>
      </c>
      <c r="AH6" s="838">
        <v>100</v>
      </c>
      <c r="AI6" s="838">
        <v>100</v>
      </c>
    </row>
    <row r="7" spans="1:37">
      <c r="A7" s="149" t="s">
        <v>177</v>
      </c>
      <c r="B7" s="834">
        <v>89.496103896103889</v>
      </c>
      <c r="C7" s="834">
        <v>63.180741910023677</v>
      </c>
      <c r="D7" s="833">
        <v>90.812720848056543</v>
      </c>
      <c r="E7" s="833">
        <v>52.546916890080432</v>
      </c>
      <c r="F7" s="833">
        <v>98.320711228185715</v>
      </c>
      <c r="G7" s="833">
        <v>78.548895899053633</v>
      </c>
      <c r="H7" s="833">
        <v>66.071428571428569</v>
      </c>
      <c r="I7" s="833">
        <v>60.317460317460316</v>
      </c>
      <c r="J7" s="833">
        <v>83.377308707124016</v>
      </c>
      <c r="K7" s="833">
        <v>70.588235294117652</v>
      </c>
      <c r="L7" s="833">
        <v>66.666666666666657</v>
      </c>
      <c r="M7" s="833">
        <v>74.015748031496059</v>
      </c>
      <c r="N7" s="833">
        <v>94.73684210526315</v>
      </c>
      <c r="O7" s="833">
        <v>75</v>
      </c>
      <c r="P7" s="833">
        <v>88.056206088992965</v>
      </c>
      <c r="Q7" s="833">
        <v>61.705426356589143</v>
      </c>
      <c r="R7" s="833">
        <v>65</v>
      </c>
      <c r="S7" s="833">
        <v>64.705882352941174</v>
      </c>
      <c r="T7" s="833">
        <v>93.009985734664767</v>
      </c>
      <c r="U7" s="833">
        <v>67.64705882352942</v>
      </c>
      <c r="V7" s="833">
        <v>86.127659574468083</v>
      </c>
      <c r="W7" s="833">
        <v>52.502360717658171</v>
      </c>
      <c r="X7" s="833">
        <v>91.262135922330103</v>
      </c>
      <c r="Y7" s="833">
        <v>71.733966745843219</v>
      </c>
      <c r="Z7" s="833">
        <v>85</v>
      </c>
      <c r="AA7" s="833">
        <v>75</v>
      </c>
      <c r="AB7" s="833">
        <v>64.102564102564102</v>
      </c>
      <c r="AC7" s="833">
        <v>75.912408759124077</v>
      </c>
      <c r="AD7" s="833">
        <v>60.784313725490193</v>
      </c>
      <c r="AE7" s="833">
        <v>62.745098039215684</v>
      </c>
      <c r="AF7" s="833">
        <v>86.36363636363636</v>
      </c>
      <c r="AG7" s="834">
        <v>73.113207547169807</v>
      </c>
      <c r="AH7" s="834">
        <v>83.53413654618474</v>
      </c>
      <c r="AI7" s="834">
        <v>69.696969696969703</v>
      </c>
    </row>
    <row r="8" spans="1:37">
      <c r="A8" s="150" t="s">
        <v>696</v>
      </c>
      <c r="B8" s="836">
        <v>10.036363636363637</v>
      </c>
      <c r="C8" s="836">
        <v>29.018679294922389</v>
      </c>
      <c r="D8" s="835">
        <v>7.4204946996466434</v>
      </c>
      <c r="E8" s="835">
        <v>39.946380697050934</v>
      </c>
      <c r="F8" s="835">
        <v>1.481725386894962</v>
      </c>
      <c r="G8" s="835">
        <v>15.772870662460567</v>
      </c>
      <c r="H8" s="835">
        <v>33.928571428571431</v>
      </c>
      <c r="I8" s="835">
        <v>33.650793650793652</v>
      </c>
      <c r="J8" s="835">
        <v>15.831134564643801</v>
      </c>
      <c r="K8" s="835">
        <v>20.855614973262032</v>
      </c>
      <c r="L8" s="835">
        <v>33.333333333333329</v>
      </c>
      <c r="M8" s="835">
        <v>14.173228346456693</v>
      </c>
      <c r="N8" s="835">
        <v>5.2631578947368416</v>
      </c>
      <c r="O8" s="835">
        <v>17.1875</v>
      </c>
      <c r="P8" s="835">
        <v>11.943793911007026</v>
      </c>
      <c r="Q8" s="835">
        <v>32.248062015503876</v>
      </c>
      <c r="R8" s="835">
        <v>35</v>
      </c>
      <c r="S8" s="835">
        <v>30.882352941176471</v>
      </c>
      <c r="T8" s="835">
        <v>6.990014265335236</v>
      </c>
      <c r="U8" s="835">
        <v>27.573529411764707</v>
      </c>
      <c r="V8" s="835">
        <v>13.617021276595745</v>
      </c>
      <c r="W8" s="835">
        <v>35.505193578847972</v>
      </c>
      <c r="X8" s="835">
        <v>8.2524271844660202</v>
      </c>
      <c r="Y8" s="835">
        <v>20.902612826603324</v>
      </c>
      <c r="Z8" s="835">
        <v>15</v>
      </c>
      <c r="AA8" s="835">
        <v>17.105263157894736</v>
      </c>
      <c r="AB8" s="835">
        <v>35.897435897435898</v>
      </c>
      <c r="AC8" s="835">
        <v>21.897810218978105</v>
      </c>
      <c r="AD8" s="835">
        <v>39.215686274509807</v>
      </c>
      <c r="AE8" s="835">
        <v>30.065359477124183</v>
      </c>
      <c r="AF8" s="835">
        <v>13.636363636363635</v>
      </c>
      <c r="AG8" s="836">
        <v>20.283018867924529</v>
      </c>
      <c r="AH8" s="836">
        <v>16.46586345381526</v>
      </c>
      <c r="AI8" s="836">
        <v>25.757575757575758</v>
      </c>
    </row>
    <row r="9" spans="1:37">
      <c r="A9" s="149" t="s">
        <v>697</v>
      </c>
      <c r="B9" s="834">
        <v>0.46753246753246752</v>
      </c>
      <c r="C9" s="834">
        <v>7.8005787950539336</v>
      </c>
      <c r="D9" s="833">
        <v>1.7667844522968199</v>
      </c>
      <c r="E9" s="833">
        <v>7.5067024128686324</v>
      </c>
      <c r="F9" s="833">
        <v>0.19756338491932832</v>
      </c>
      <c r="G9" s="833">
        <v>5.6782334384858046</v>
      </c>
      <c r="H9" s="833">
        <v>0</v>
      </c>
      <c r="I9" s="833">
        <v>6.0317460317460316</v>
      </c>
      <c r="J9" s="833">
        <v>0.79155672823219003</v>
      </c>
      <c r="K9" s="833">
        <v>8.5561497326203195</v>
      </c>
      <c r="L9" s="833">
        <v>0</v>
      </c>
      <c r="M9" s="833">
        <v>11.811023622047244</v>
      </c>
      <c r="N9" s="833">
        <v>0</v>
      </c>
      <c r="O9" s="833">
        <v>7.8125</v>
      </c>
      <c r="P9" s="833">
        <v>0</v>
      </c>
      <c r="Q9" s="833">
        <v>6.0465116279069768</v>
      </c>
      <c r="R9" s="833">
        <v>0</v>
      </c>
      <c r="S9" s="833">
        <v>4.4117647058823533</v>
      </c>
      <c r="T9" s="833">
        <v>0</v>
      </c>
      <c r="U9" s="833">
        <v>4.7794117647058822</v>
      </c>
      <c r="V9" s="833">
        <v>0.25531914893617019</v>
      </c>
      <c r="W9" s="833">
        <v>11.992445703493862</v>
      </c>
      <c r="X9" s="833">
        <v>0.48543689320388345</v>
      </c>
      <c r="Y9" s="833">
        <v>7.3634204275534438</v>
      </c>
      <c r="Z9" s="833">
        <v>0</v>
      </c>
      <c r="AA9" s="833">
        <v>7.8947368421052628</v>
      </c>
      <c r="AB9" s="833">
        <v>0</v>
      </c>
      <c r="AC9" s="833">
        <v>2.1897810218978102</v>
      </c>
      <c r="AD9" s="833">
        <v>0</v>
      </c>
      <c r="AE9" s="833">
        <v>7.18954248366013</v>
      </c>
      <c r="AF9" s="833">
        <v>0</v>
      </c>
      <c r="AG9" s="834">
        <v>6.6037735849056602</v>
      </c>
      <c r="AH9" s="834">
        <v>0</v>
      </c>
      <c r="AI9" s="834">
        <v>4.5454545454545459</v>
      </c>
    </row>
    <row r="10" spans="1:37">
      <c r="A10" s="1346" t="s">
        <v>404</v>
      </c>
      <c r="B10" s="1346"/>
      <c r="C10" s="1346"/>
      <c r="D10" s="1346"/>
      <c r="E10" s="1346"/>
      <c r="F10" s="1346"/>
      <c r="G10" s="1346"/>
      <c r="H10" s="1346"/>
      <c r="I10" s="1346"/>
      <c r="J10" s="1346"/>
      <c r="K10" s="1346"/>
      <c r="L10" s="1346"/>
      <c r="M10" s="1346"/>
      <c r="N10" s="1346"/>
      <c r="O10" s="1346"/>
      <c r="P10" s="1346"/>
      <c r="Q10" s="1346"/>
      <c r="R10" s="1346"/>
      <c r="S10" s="1346"/>
      <c r="T10" s="1346"/>
      <c r="U10" s="1346"/>
      <c r="V10" s="1346"/>
      <c r="W10" s="1346"/>
      <c r="X10" s="1346"/>
      <c r="Y10" s="1346"/>
      <c r="Z10" s="1346"/>
      <c r="AA10" s="1346"/>
      <c r="AB10" s="1346"/>
      <c r="AC10" s="1346"/>
      <c r="AD10" s="1346"/>
      <c r="AE10" s="1346"/>
      <c r="AF10" s="1346"/>
      <c r="AG10" s="1346"/>
      <c r="AH10" s="1346"/>
      <c r="AI10" s="1346"/>
    </row>
    <row r="11" spans="1:37">
      <c r="A11" s="148" t="s">
        <v>707</v>
      </c>
      <c r="B11" s="838">
        <v>100</v>
      </c>
      <c r="C11" s="838">
        <v>100</v>
      </c>
      <c r="D11" s="837">
        <v>100</v>
      </c>
      <c r="E11" s="837">
        <v>100</v>
      </c>
      <c r="F11" s="837">
        <v>100</v>
      </c>
      <c r="G11" s="837">
        <v>100</v>
      </c>
      <c r="H11" s="837">
        <v>100</v>
      </c>
      <c r="I11" s="837">
        <v>100</v>
      </c>
      <c r="J11" s="837">
        <v>100</v>
      </c>
      <c r="K11" s="837">
        <v>100</v>
      </c>
      <c r="L11" s="837">
        <v>100</v>
      </c>
      <c r="M11" s="837">
        <v>100</v>
      </c>
      <c r="N11" s="837">
        <v>100</v>
      </c>
      <c r="O11" s="837">
        <v>100</v>
      </c>
      <c r="P11" s="837">
        <v>100</v>
      </c>
      <c r="Q11" s="837">
        <v>100</v>
      </c>
      <c r="R11" s="837">
        <v>100</v>
      </c>
      <c r="S11" s="837">
        <v>100</v>
      </c>
      <c r="T11" s="837">
        <v>100</v>
      </c>
      <c r="U11" s="837">
        <v>100</v>
      </c>
      <c r="V11" s="837">
        <v>100</v>
      </c>
      <c r="W11" s="837">
        <v>100</v>
      </c>
      <c r="X11" s="837">
        <v>100</v>
      </c>
      <c r="Y11" s="837">
        <v>100</v>
      </c>
      <c r="Z11" s="837">
        <v>100</v>
      </c>
      <c r="AA11" s="837">
        <v>100</v>
      </c>
      <c r="AB11" s="837">
        <v>100</v>
      </c>
      <c r="AC11" s="837">
        <v>100</v>
      </c>
      <c r="AD11" s="837">
        <v>100</v>
      </c>
      <c r="AE11" s="837">
        <v>100</v>
      </c>
      <c r="AF11" s="837">
        <v>100</v>
      </c>
      <c r="AG11" s="838">
        <v>100</v>
      </c>
      <c r="AH11" s="838">
        <v>100</v>
      </c>
      <c r="AI11" s="838">
        <v>100</v>
      </c>
    </row>
    <row r="12" spans="1:37">
      <c r="A12" s="149" t="s">
        <v>177</v>
      </c>
      <c r="B12" s="834">
        <v>70.623610929533271</v>
      </c>
      <c r="C12" s="834">
        <v>40.281357388316152</v>
      </c>
      <c r="D12" s="833">
        <v>82.405745062836615</v>
      </c>
      <c r="E12" s="833">
        <v>34.291725105189343</v>
      </c>
      <c r="F12" s="833">
        <v>90.507910074937541</v>
      </c>
      <c r="G12" s="833">
        <v>58.646616541353382</v>
      </c>
      <c r="H12" s="833">
        <v>25</v>
      </c>
      <c r="I12" s="833">
        <v>34.163701067615662</v>
      </c>
      <c r="J12" s="833">
        <v>59.106529209621996</v>
      </c>
      <c r="K12" s="833">
        <v>50</v>
      </c>
      <c r="L12" s="833">
        <v>100</v>
      </c>
      <c r="M12" s="833">
        <v>39.795918367346935</v>
      </c>
      <c r="N12" s="833">
        <v>60.869565217391312</v>
      </c>
      <c r="O12" s="833">
        <v>54.708520179372201</v>
      </c>
      <c r="P12" s="833">
        <v>57.894736842105267</v>
      </c>
      <c r="Q12" s="833">
        <v>41.16847826086957</v>
      </c>
      <c r="R12" s="833">
        <v>24.545454545454547</v>
      </c>
      <c r="S12" s="833">
        <v>65.384615384615387</v>
      </c>
      <c r="T12" s="833">
        <v>67.336683417085425</v>
      </c>
      <c r="U12" s="833">
        <v>41.132637853949326</v>
      </c>
      <c r="V12" s="833">
        <v>67.906066536203525</v>
      </c>
      <c r="W12" s="833">
        <v>28.440015331544654</v>
      </c>
      <c r="X12" s="833">
        <v>79.750778816199372</v>
      </c>
      <c r="Y12" s="833">
        <v>56.108597285067873</v>
      </c>
      <c r="Z12" s="833">
        <v>70.588235294117652</v>
      </c>
      <c r="AA12" s="833">
        <v>38.15789473684211</v>
      </c>
      <c r="AB12" s="833">
        <v>36.823104693140799</v>
      </c>
      <c r="AC12" s="833">
        <v>53.256704980842919</v>
      </c>
      <c r="AD12" s="833">
        <v>41.791044776119399</v>
      </c>
      <c r="AE12" s="833">
        <v>50.370370370370367</v>
      </c>
      <c r="AF12" s="833">
        <v>59.574468085106382</v>
      </c>
      <c r="AG12" s="834">
        <v>53.993610223642172</v>
      </c>
      <c r="AH12" s="834">
        <v>52.017937219730939</v>
      </c>
      <c r="AI12" s="834">
        <v>37.142857142857146</v>
      </c>
    </row>
    <row r="13" spans="1:37">
      <c r="A13" s="150" t="s">
        <v>696</v>
      </c>
      <c r="B13" s="836">
        <v>24.970584390116354</v>
      </c>
      <c r="C13" s="836">
        <v>44.737972508591071</v>
      </c>
      <c r="D13" s="835">
        <v>16.87612208258528</v>
      </c>
      <c r="E13" s="835">
        <v>55.04908835904628</v>
      </c>
      <c r="F13" s="835">
        <v>4.5795170691090759</v>
      </c>
      <c r="G13" s="835">
        <v>32.76047261009667</v>
      </c>
      <c r="H13" s="835">
        <v>75</v>
      </c>
      <c r="I13" s="835">
        <v>44.128113879003564</v>
      </c>
      <c r="J13" s="835">
        <v>39.862542955326461</v>
      </c>
      <c r="K13" s="835">
        <v>32.777777777777779</v>
      </c>
      <c r="L13" s="835">
        <v>0</v>
      </c>
      <c r="M13" s="835">
        <v>43.877551020408163</v>
      </c>
      <c r="N13" s="835">
        <v>13.043478260869565</v>
      </c>
      <c r="O13" s="835">
        <v>27.3542600896861</v>
      </c>
      <c r="P13" s="835">
        <v>36.84210526315789</v>
      </c>
      <c r="Q13" s="835">
        <v>48.233695652173914</v>
      </c>
      <c r="R13" s="835">
        <v>71.818181818181813</v>
      </c>
      <c r="S13" s="835">
        <v>29.487179487179489</v>
      </c>
      <c r="T13" s="835">
        <v>32.663316582914575</v>
      </c>
      <c r="U13" s="835">
        <v>49.552906110283161</v>
      </c>
      <c r="V13" s="835">
        <v>24.266144814090019</v>
      </c>
      <c r="W13" s="835">
        <v>47.297815254886935</v>
      </c>
      <c r="X13" s="835">
        <v>19.314641744548286</v>
      </c>
      <c r="Y13" s="835">
        <v>32.579185520361989</v>
      </c>
      <c r="Z13" s="835">
        <v>29.411764705882355</v>
      </c>
      <c r="AA13" s="835">
        <v>37.5</v>
      </c>
      <c r="AB13" s="835">
        <v>50.180505415162457</v>
      </c>
      <c r="AC13" s="835">
        <v>40.61302681992337</v>
      </c>
      <c r="AD13" s="835">
        <v>55.223880597014926</v>
      </c>
      <c r="AE13" s="835">
        <v>40.74074074074074</v>
      </c>
      <c r="AF13" s="835">
        <v>38.297872340425535</v>
      </c>
      <c r="AG13" s="836">
        <v>31.309904153354633</v>
      </c>
      <c r="AH13" s="836">
        <v>45.739910313901348</v>
      </c>
      <c r="AI13" s="836">
        <v>49.523809523809526</v>
      </c>
    </row>
    <row r="14" spans="1:37">
      <c r="A14" s="149" t="s">
        <v>697</v>
      </c>
      <c r="B14" s="834">
        <v>4.4058046803503723</v>
      </c>
      <c r="C14" s="834">
        <v>14.980670103092782</v>
      </c>
      <c r="D14" s="833">
        <v>0.71813285457809695</v>
      </c>
      <c r="E14" s="833">
        <v>10.659186535764375</v>
      </c>
      <c r="F14" s="833">
        <v>4.9125728559533721</v>
      </c>
      <c r="G14" s="833">
        <v>8.5929108485499466</v>
      </c>
      <c r="H14" s="833">
        <v>0</v>
      </c>
      <c r="I14" s="833">
        <v>21.708185053380781</v>
      </c>
      <c r="J14" s="833">
        <v>1.0309278350515463</v>
      </c>
      <c r="K14" s="833">
        <v>17.222222222222221</v>
      </c>
      <c r="L14" s="833">
        <v>0</v>
      </c>
      <c r="M14" s="833">
        <v>16.326530612244898</v>
      </c>
      <c r="N14" s="833">
        <v>26.086956521739129</v>
      </c>
      <c r="O14" s="833">
        <v>17.937219730941703</v>
      </c>
      <c r="P14" s="833">
        <v>5.2631578947368416</v>
      </c>
      <c r="Q14" s="833">
        <v>10.597826086956522</v>
      </c>
      <c r="R14" s="833">
        <v>3.6363636363636362</v>
      </c>
      <c r="S14" s="833">
        <v>5.1282051282051277</v>
      </c>
      <c r="T14" s="833">
        <v>0</v>
      </c>
      <c r="U14" s="833">
        <v>9.3144560357675115</v>
      </c>
      <c r="V14" s="833">
        <v>7.8277886497064575</v>
      </c>
      <c r="W14" s="833">
        <v>24.262169413568415</v>
      </c>
      <c r="X14" s="833">
        <v>0.93457943925233633</v>
      </c>
      <c r="Y14" s="833">
        <v>11.312217194570136</v>
      </c>
      <c r="Z14" s="833">
        <v>0</v>
      </c>
      <c r="AA14" s="833">
        <v>24.342105263157894</v>
      </c>
      <c r="AB14" s="833">
        <v>12.996389891696749</v>
      </c>
      <c r="AC14" s="833">
        <v>6.1302681992337158</v>
      </c>
      <c r="AD14" s="833">
        <v>2.9850746268656714</v>
      </c>
      <c r="AE14" s="833">
        <v>8.8888888888888893</v>
      </c>
      <c r="AF14" s="833">
        <v>2.1276595744680851</v>
      </c>
      <c r="AG14" s="834">
        <v>14.696485623003195</v>
      </c>
      <c r="AH14" s="834">
        <v>2.2421524663677128</v>
      </c>
      <c r="AI14" s="834">
        <v>13.333333333333334</v>
      </c>
    </row>
    <row r="15" spans="1:37">
      <c r="A15" s="1346" t="s">
        <v>398</v>
      </c>
      <c r="B15" s="1346"/>
      <c r="C15" s="1346"/>
      <c r="D15" s="1346"/>
      <c r="E15" s="1346"/>
      <c r="F15" s="1346"/>
      <c r="G15" s="1346"/>
      <c r="H15" s="1346"/>
      <c r="I15" s="1346"/>
      <c r="J15" s="1346"/>
      <c r="K15" s="1346"/>
      <c r="L15" s="1346"/>
      <c r="M15" s="1346"/>
      <c r="N15" s="1346"/>
      <c r="O15" s="1346"/>
      <c r="P15" s="1346"/>
      <c r="Q15" s="1346"/>
      <c r="R15" s="1346"/>
      <c r="S15" s="1346"/>
      <c r="T15" s="1346"/>
      <c r="U15" s="1346"/>
      <c r="V15" s="1346"/>
      <c r="W15" s="1346"/>
      <c r="X15" s="1346"/>
      <c r="Y15" s="1346"/>
      <c r="Z15" s="1346"/>
      <c r="AA15" s="1346"/>
      <c r="AB15" s="1346"/>
      <c r="AC15" s="1346"/>
      <c r="AD15" s="1346"/>
      <c r="AE15" s="1346"/>
      <c r="AF15" s="1346"/>
      <c r="AG15" s="1346"/>
      <c r="AH15" s="1346"/>
      <c r="AI15" s="1346"/>
    </row>
    <row r="16" spans="1:37">
      <c r="A16" s="148" t="s">
        <v>707</v>
      </c>
      <c r="B16" s="838">
        <v>100</v>
      </c>
      <c r="C16" s="838">
        <v>100</v>
      </c>
      <c r="D16" s="837">
        <v>100</v>
      </c>
      <c r="E16" s="837">
        <v>100</v>
      </c>
      <c r="F16" s="837">
        <v>100</v>
      </c>
      <c r="G16" s="837">
        <v>100</v>
      </c>
      <c r="H16" s="837">
        <v>100</v>
      </c>
      <c r="I16" s="837">
        <v>100</v>
      </c>
      <c r="J16" s="837">
        <v>100</v>
      </c>
      <c r="K16" s="837">
        <v>100</v>
      </c>
      <c r="L16" s="837">
        <v>100</v>
      </c>
      <c r="M16" s="837">
        <v>100</v>
      </c>
      <c r="N16" s="837">
        <v>100</v>
      </c>
      <c r="O16" s="837">
        <v>100</v>
      </c>
      <c r="P16" s="837">
        <v>100</v>
      </c>
      <c r="Q16" s="837">
        <v>100</v>
      </c>
      <c r="R16" s="837">
        <v>100</v>
      </c>
      <c r="S16" s="837">
        <v>100</v>
      </c>
      <c r="T16" s="837">
        <v>100</v>
      </c>
      <c r="U16" s="837">
        <v>100</v>
      </c>
      <c r="V16" s="837">
        <v>100</v>
      </c>
      <c r="W16" s="837">
        <v>100</v>
      </c>
      <c r="X16" s="837">
        <v>100</v>
      </c>
      <c r="Y16" s="837">
        <v>100</v>
      </c>
      <c r="Z16" s="837">
        <v>100</v>
      </c>
      <c r="AA16" s="837">
        <v>100</v>
      </c>
      <c r="AB16" s="837">
        <v>100</v>
      </c>
      <c r="AC16" s="837">
        <v>100</v>
      </c>
      <c r="AD16" s="837">
        <v>100</v>
      </c>
      <c r="AE16" s="837">
        <v>100</v>
      </c>
      <c r="AF16" s="837">
        <v>100</v>
      </c>
      <c r="AG16" s="838">
        <v>100</v>
      </c>
      <c r="AH16" s="838">
        <v>100</v>
      </c>
      <c r="AI16" s="838">
        <v>100</v>
      </c>
    </row>
    <row r="17" spans="1:35">
      <c r="A17" s="149" t="s">
        <v>177</v>
      </c>
      <c r="B17" s="834">
        <v>38.364779874213838</v>
      </c>
      <c r="C17" s="834">
        <v>20.937931034482759</v>
      </c>
      <c r="D17" s="833">
        <v>52.651515151515149</v>
      </c>
      <c r="E17" s="833">
        <v>14.947368421052632</v>
      </c>
      <c r="F17" s="833">
        <v>44.765342960288805</v>
      </c>
      <c r="G17" s="833">
        <v>39.31203931203931</v>
      </c>
      <c r="H17" s="833">
        <v>13.675213675213676</v>
      </c>
      <c r="I17" s="833">
        <v>16.666666666666664</v>
      </c>
      <c r="J17" s="833">
        <v>59.903381642512073</v>
      </c>
      <c r="K17" s="833">
        <v>18.181818181818183</v>
      </c>
      <c r="L17" s="833">
        <v>18.75</v>
      </c>
      <c r="M17" s="833">
        <v>30.76923076923077</v>
      </c>
      <c r="N17" s="833">
        <v>12.087912087912088</v>
      </c>
      <c r="O17" s="833">
        <v>37</v>
      </c>
      <c r="P17" s="833">
        <v>26.666666666666668</v>
      </c>
      <c r="Q17" s="833">
        <v>23.809523809523807</v>
      </c>
      <c r="R17" s="833">
        <v>13.223140495867769</v>
      </c>
      <c r="S17" s="833">
        <v>13.157894736842104</v>
      </c>
      <c r="T17" s="833">
        <v>42.857142857142854</v>
      </c>
      <c r="U17" s="833">
        <v>19.758064516129032</v>
      </c>
      <c r="V17" s="833">
        <v>37.272727272727273</v>
      </c>
      <c r="W17" s="833">
        <v>12.794268167860798</v>
      </c>
      <c r="X17" s="833">
        <v>40.697674418604649</v>
      </c>
      <c r="Y17" s="833">
        <v>30.337078651685395</v>
      </c>
      <c r="Z17" s="833">
        <v>7.6923076923076925</v>
      </c>
      <c r="AA17" s="833">
        <v>21.052631578947366</v>
      </c>
      <c r="AB17" s="833">
        <v>12.121212121212121</v>
      </c>
      <c r="AC17" s="833">
        <v>20.779220779220779</v>
      </c>
      <c r="AD17" s="833">
        <v>33.879781420765028</v>
      </c>
      <c r="AE17" s="833">
        <v>18.181818181818183</v>
      </c>
      <c r="AF17" s="833">
        <v>37.209302325581397</v>
      </c>
      <c r="AG17" s="834">
        <v>25.657894736842106</v>
      </c>
      <c r="AH17" s="834">
        <v>34.285714285714285</v>
      </c>
      <c r="AI17" s="834">
        <v>12.903225806451612</v>
      </c>
    </row>
    <row r="18" spans="1:35">
      <c r="A18" s="150" t="s">
        <v>696</v>
      </c>
      <c r="B18" s="836">
        <v>41.387141858839968</v>
      </c>
      <c r="C18" s="836">
        <v>48.772413793103446</v>
      </c>
      <c r="D18" s="835">
        <v>37.878787878787875</v>
      </c>
      <c r="E18" s="835">
        <v>56.21052631578948</v>
      </c>
      <c r="F18" s="835">
        <v>29.061371841155236</v>
      </c>
      <c r="G18" s="835">
        <v>42.50614250614251</v>
      </c>
      <c r="H18" s="835">
        <v>83.760683760683762</v>
      </c>
      <c r="I18" s="835">
        <v>50.666666666666671</v>
      </c>
      <c r="J18" s="835">
        <v>38.647342995169083</v>
      </c>
      <c r="K18" s="835">
        <v>46.969696969696969</v>
      </c>
      <c r="L18" s="835">
        <v>18.75</v>
      </c>
      <c r="M18" s="835">
        <v>33.333333333333329</v>
      </c>
      <c r="N18" s="835">
        <v>54.945054945054949</v>
      </c>
      <c r="O18" s="835">
        <v>38</v>
      </c>
      <c r="P18" s="835">
        <v>50.833333333333329</v>
      </c>
      <c r="Q18" s="835">
        <v>49.299719887955185</v>
      </c>
      <c r="R18" s="835">
        <v>84.297520661157023</v>
      </c>
      <c r="S18" s="835">
        <v>50</v>
      </c>
      <c r="T18" s="835">
        <v>43.506493506493506</v>
      </c>
      <c r="U18" s="835">
        <v>60.282258064516128</v>
      </c>
      <c r="V18" s="835">
        <v>30.909090909090907</v>
      </c>
      <c r="W18" s="835">
        <v>43.193449334698052</v>
      </c>
      <c r="X18" s="835">
        <v>55.813953488372093</v>
      </c>
      <c r="Y18" s="835">
        <v>46.629213483146067</v>
      </c>
      <c r="Z18" s="835">
        <v>41.025641025641022</v>
      </c>
      <c r="AA18" s="835">
        <v>28.947368421052634</v>
      </c>
      <c r="AB18" s="835">
        <v>65.151515151515156</v>
      </c>
      <c r="AC18" s="835">
        <v>53.246753246753244</v>
      </c>
      <c r="AD18" s="835">
        <v>64.480874316939889</v>
      </c>
      <c r="AE18" s="835">
        <v>56.81818181818182</v>
      </c>
      <c r="AF18" s="835">
        <v>60.465116279069761</v>
      </c>
      <c r="AG18" s="836">
        <v>51.315789473684212</v>
      </c>
      <c r="AH18" s="836">
        <v>55.238095238095241</v>
      </c>
      <c r="AI18" s="836">
        <v>51.612903225806448</v>
      </c>
    </row>
    <row r="19" spans="1:35">
      <c r="A19" s="149" t="s">
        <v>697</v>
      </c>
      <c r="B19" s="834">
        <v>20.248078266946195</v>
      </c>
      <c r="C19" s="834">
        <v>30.289655172413791</v>
      </c>
      <c r="D19" s="833">
        <v>9.4696969696969688</v>
      </c>
      <c r="E19" s="833">
        <v>28.842105263157897</v>
      </c>
      <c r="F19" s="833">
        <v>26.173285198555956</v>
      </c>
      <c r="G19" s="833">
        <v>18.181818181818183</v>
      </c>
      <c r="H19" s="833">
        <v>2.5641025641025639</v>
      </c>
      <c r="I19" s="833">
        <v>32.666666666666664</v>
      </c>
      <c r="J19" s="833">
        <v>1.4492753623188406</v>
      </c>
      <c r="K19" s="833">
        <v>34.848484848484851</v>
      </c>
      <c r="L19" s="833">
        <v>62.5</v>
      </c>
      <c r="M19" s="833">
        <v>35.897435897435898</v>
      </c>
      <c r="N19" s="833">
        <v>32.967032967032964</v>
      </c>
      <c r="O19" s="833">
        <v>25</v>
      </c>
      <c r="P19" s="833">
        <v>22.5</v>
      </c>
      <c r="Q19" s="833">
        <v>26.890756302521009</v>
      </c>
      <c r="R19" s="833">
        <v>2.4793388429752068</v>
      </c>
      <c r="S19" s="833">
        <v>36.84210526315789</v>
      </c>
      <c r="T19" s="833">
        <v>13.636363636363635</v>
      </c>
      <c r="U19" s="833">
        <v>19.959677419354836</v>
      </c>
      <c r="V19" s="833">
        <v>31.818181818181817</v>
      </c>
      <c r="W19" s="833">
        <v>44.012282497441149</v>
      </c>
      <c r="X19" s="833">
        <v>3.4883720930232558</v>
      </c>
      <c r="Y19" s="833">
        <v>23.033707865168541</v>
      </c>
      <c r="Z19" s="833">
        <v>51.282051282051277</v>
      </c>
      <c r="AA19" s="833">
        <v>50</v>
      </c>
      <c r="AB19" s="833">
        <v>22.727272727272727</v>
      </c>
      <c r="AC19" s="833">
        <v>25.97402597402597</v>
      </c>
      <c r="AD19" s="833">
        <v>1.639344262295082</v>
      </c>
      <c r="AE19" s="833">
        <v>25</v>
      </c>
      <c r="AF19" s="833">
        <v>2.3255813953488373</v>
      </c>
      <c r="AG19" s="834">
        <v>23.026315789473685</v>
      </c>
      <c r="AH19" s="834">
        <v>10.476190476190476</v>
      </c>
      <c r="AI19" s="834">
        <v>35.483870967741936</v>
      </c>
    </row>
    <row r="20" spans="1:35">
      <c r="A20" s="1346" t="s">
        <v>399</v>
      </c>
      <c r="B20" s="1346"/>
      <c r="C20" s="1346"/>
      <c r="D20" s="1346"/>
      <c r="E20" s="1346"/>
      <c r="F20" s="1346"/>
      <c r="G20" s="1346"/>
      <c r="H20" s="1346"/>
      <c r="I20" s="1346"/>
      <c r="J20" s="1346"/>
      <c r="K20" s="1346"/>
      <c r="L20" s="1346"/>
      <c r="M20" s="1346"/>
      <c r="N20" s="1346"/>
      <c r="O20" s="1346"/>
      <c r="P20" s="1346"/>
      <c r="Q20" s="1346"/>
      <c r="R20" s="1346"/>
      <c r="S20" s="1346"/>
      <c r="T20" s="1346"/>
      <c r="U20" s="1346"/>
      <c r="V20" s="1346"/>
      <c r="W20" s="1346"/>
      <c r="X20" s="1346"/>
      <c r="Y20" s="1346"/>
      <c r="Z20" s="1346"/>
      <c r="AA20" s="1346"/>
      <c r="AB20" s="1346"/>
      <c r="AC20" s="1346"/>
      <c r="AD20" s="1346"/>
      <c r="AE20" s="1346"/>
      <c r="AF20" s="1346"/>
      <c r="AG20" s="1346"/>
      <c r="AH20" s="1346"/>
      <c r="AI20" s="1346"/>
    </row>
    <row r="21" spans="1:35">
      <c r="A21" s="148" t="s">
        <v>707</v>
      </c>
      <c r="B21" s="838">
        <v>100</v>
      </c>
      <c r="C21" s="838">
        <v>100</v>
      </c>
      <c r="D21" s="837">
        <v>100</v>
      </c>
      <c r="E21" s="837">
        <v>100</v>
      </c>
      <c r="F21" s="837">
        <v>100</v>
      </c>
      <c r="G21" s="837">
        <v>100</v>
      </c>
      <c r="H21" s="837">
        <v>100</v>
      </c>
      <c r="I21" s="837">
        <v>100</v>
      </c>
      <c r="J21" s="837">
        <v>100</v>
      </c>
      <c r="K21" s="837">
        <v>100</v>
      </c>
      <c r="L21" s="837">
        <v>100</v>
      </c>
      <c r="M21" s="837">
        <v>100</v>
      </c>
      <c r="N21" s="837">
        <v>100</v>
      </c>
      <c r="O21" s="837">
        <v>100</v>
      </c>
      <c r="P21" s="837">
        <v>100</v>
      </c>
      <c r="Q21" s="837">
        <v>100</v>
      </c>
      <c r="R21" s="837">
        <v>100</v>
      </c>
      <c r="S21" s="837">
        <v>100</v>
      </c>
      <c r="T21" s="837">
        <v>100</v>
      </c>
      <c r="U21" s="837">
        <v>100</v>
      </c>
      <c r="V21" s="837">
        <v>100</v>
      </c>
      <c r="W21" s="837">
        <v>100</v>
      </c>
      <c r="X21" s="837">
        <v>100</v>
      </c>
      <c r="Y21" s="837">
        <v>100</v>
      </c>
      <c r="Z21" s="837">
        <v>100</v>
      </c>
      <c r="AA21" s="837">
        <v>100</v>
      </c>
      <c r="AB21" s="837">
        <v>100</v>
      </c>
      <c r="AC21" s="837">
        <v>100</v>
      </c>
      <c r="AD21" s="837">
        <v>100</v>
      </c>
      <c r="AE21" s="837">
        <v>100</v>
      </c>
      <c r="AF21" s="837">
        <v>100</v>
      </c>
      <c r="AG21" s="838">
        <v>100</v>
      </c>
      <c r="AH21" s="838">
        <v>100</v>
      </c>
      <c r="AI21" s="838">
        <v>100</v>
      </c>
    </row>
    <row r="22" spans="1:35">
      <c r="A22" s="149" t="s">
        <v>177</v>
      </c>
      <c r="B22" s="834">
        <v>91.556694426649585</v>
      </c>
      <c r="C22" s="834">
        <v>60.726482458863707</v>
      </c>
      <c r="D22" s="833">
        <v>92.682926829268297</v>
      </c>
      <c r="E22" s="833">
        <v>49.382716049382715</v>
      </c>
      <c r="F22" s="833">
        <v>96.888504753673288</v>
      </c>
      <c r="G22" s="833">
        <v>77.037037037037038</v>
      </c>
      <c r="H22" s="833">
        <v>90.909090909090907</v>
      </c>
      <c r="I22" s="833">
        <v>50</v>
      </c>
      <c r="J22" s="833">
        <v>90.857142857142861</v>
      </c>
      <c r="K22" s="833">
        <v>55.172413793103445</v>
      </c>
      <c r="L22" s="833">
        <v>76.923076923076934</v>
      </c>
      <c r="M22" s="833">
        <v>57.777777777777771</v>
      </c>
      <c r="N22" s="833">
        <v>76.923076923076934</v>
      </c>
      <c r="O22" s="833">
        <v>68.085106382978722</v>
      </c>
      <c r="P22" s="833">
        <v>94.478527607361968</v>
      </c>
      <c r="Q22" s="833">
        <v>55.128205128205131</v>
      </c>
      <c r="R22" s="833">
        <v>80</v>
      </c>
      <c r="S22" s="833">
        <v>80</v>
      </c>
      <c r="T22" s="833">
        <v>94.782608695652172</v>
      </c>
      <c r="U22" s="833">
        <v>62.926829268292686</v>
      </c>
      <c r="V22" s="833">
        <v>89.352360043907794</v>
      </c>
      <c r="W22" s="833">
        <v>52.972972972972975</v>
      </c>
      <c r="X22" s="833">
        <v>93.229166666666657</v>
      </c>
      <c r="Y22" s="833">
        <v>78.301886792452834</v>
      </c>
      <c r="Z22" s="833">
        <v>88.888888888888886</v>
      </c>
      <c r="AA22" s="833">
        <v>52.173913043478258</v>
      </c>
      <c r="AB22" s="833">
        <v>80.909090909090907</v>
      </c>
      <c r="AC22" s="833">
        <v>72.41379310344827</v>
      </c>
      <c r="AD22" s="833">
        <v>85</v>
      </c>
      <c r="AE22" s="833">
        <v>57.142857142857139</v>
      </c>
      <c r="AF22" s="833">
        <v>79.674796747967477</v>
      </c>
      <c r="AG22" s="834">
        <v>66.071428571428569</v>
      </c>
      <c r="AH22" s="834">
        <v>75.280898876404493</v>
      </c>
      <c r="AI22" s="834">
        <v>42.424242424242422</v>
      </c>
    </row>
    <row r="23" spans="1:35">
      <c r="A23" s="150" t="s">
        <v>696</v>
      </c>
      <c r="B23" s="836">
        <v>8.1998718770019217</v>
      </c>
      <c r="C23" s="836">
        <v>28.93511331884508</v>
      </c>
      <c r="D23" s="835">
        <v>6.7750677506775059</v>
      </c>
      <c r="E23" s="835">
        <v>40.123456790123456</v>
      </c>
      <c r="F23" s="835">
        <v>2.7657735522904061</v>
      </c>
      <c r="G23" s="835">
        <v>16.296296296296298</v>
      </c>
      <c r="H23" s="835">
        <v>9.0909090909090917</v>
      </c>
      <c r="I23" s="835">
        <v>34.482758620689658</v>
      </c>
      <c r="J23" s="835">
        <v>9.1428571428571423</v>
      </c>
      <c r="K23" s="835">
        <v>34.482758620689658</v>
      </c>
      <c r="L23" s="835">
        <v>23.076923076923077</v>
      </c>
      <c r="M23" s="835">
        <v>35.555555555555557</v>
      </c>
      <c r="N23" s="835">
        <v>23.076923076923077</v>
      </c>
      <c r="O23" s="835">
        <v>19.148936170212767</v>
      </c>
      <c r="P23" s="835">
        <v>5.5214723926380369</v>
      </c>
      <c r="Q23" s="835">
        <v>35.256410256410255</v>
      </c>
      <c r="R23" s="835">
        <v>20</v>
      </c>
      <c r="S23" s="835">
        <v>15.384615384615385</v>
      </c>
      <c r="T23" s="835">
        <v>5.2173913043478262</v>
      </c>
      <c r="U23" s="835">
        <v>28.292682926829265</v>
      </c>
      <c r="V23" s="835">
        <v>10.318331503841932</v>
      </c>
      <c r="W23" s="835">
        <v>30.54054054054054</v>
      </c>
      <c r="X23" s="835">
        <v>6.770833333333333</v>
      </c>
      <c r="Y23" s="835">
        <v>16.037735849056602</v>
      </c>
      <c r="Z23" s="835">
        <v>11.111111111111111</v>
      </c>
      <c r="AA23" s="835">
        <v>34.782608695652172</v>
      </c>
      <c r="AB23" s="835">
        <v>19.090909090909093</v>
      </c>
      <c r="AC23" s="835">
        <v>24.137931034482758</v>
      </c>
      <c r="AD23" s="835">
        <v>15</v>
      </c>
      <c r="AE23" s="835">
        <v>38.095238095238095</v>
      </c>
      <c r="AF23" s="835">
        <v>20.325203252032519</v>
      </c>
      <c r="AG23" s="836">
        <v>25.892857142857146</v>
      </c>
      <c r="AH23" s="836">
        <v>24.719101123595504</v>
      </c>
      <c r="AI23" s="836">
        <v>48.484848484848484</v>
      </c>
    </row>
    <row r="24" spans="1:35">
      <c r="A24" s="149" t="s">
        <v>697</v>
      </c>
      <c r="B24" s="834">
        <v>0.24343369634849454</v>
      </c>
      <c r="C24" s="834">
        <v>10.338404222291214</v>
      </c>
      <c r="D24" s="833">
        <v>0.54200542005420049</v>
      </c>
      <c r="E24" s="833">
        <v>10.493827160493826</v>
      </c>
      <c r="F24" s="833">
        <v>0.34572169403630076</v>
      </c>
      <c r="G24" s="833">
        <v>6.666666666666667</v>
      </c>
      <c r="H24" s="833">
        <v>0</v>
      </c>
      <c r="I24" s="833">
        <v>15.517241379310345</v>
      </c>
      <c r="J24" s="833">
        <v>0</v>
      </c>
      <c r="K24" s="833">
        <v>10.344827586206897</v>
      </c>
      <c r="L24" s="833">
        <v>0</v>
      </c>
      <c r="M24" s="833">
        <v>6.666666666666667</v>
      </c>
      <c r="N24" s="833">
        <v>0</v>
      </c>
      <c r="O24" s="833">
        <v>12.76595744680851</v>
      </c>
      <c r="P24" s="833">
        <v>0</v>
      </c>
      <c r="Q24" s="833">
        <v>9.6153846153846168</v>
      </c>
      <c r="R24" s="833">
        <v>0</v>
      </c>
      <c r="S24" s="833">
        <v>4.6153846153846159</v>
      </c>
      <c r="T24" s="833">
        <v>0</v>
      </c>
      <c r="U24" s="833">
        <v>8.7804878048780477</v>
      </c>
      <c r="V24" s="833">
        <v>0.32930845225027439</v>
      </c>
      <c r="W24" s="833">
        <v>16.486486486486488</v>
      </c>
      <c r="X24" s="833">
        <v>0</v>
      </c>
      <c r="Y24" s="833">
        <v>5.6603773584905666</v>
      </c>
      <c r="Z24" s="833">
        <v>0</v>
      </c>
      <c r="AA24" s="833">
        <v>13.043478260869565</v>
      </c>
      <c r="AB24" s="833">
        <v>0</v>
      </c>
      <c r="AC24" s="833">
        <v>3.4482758620689653</v>
      </c>
      <c r="AD24" s="833">
        <v>0</v>
      </c>
      <c r="AE24" s="833">
        <v>4.7619047619047619</v>
      </c>
      <c r="AF24" s="833">
        <v>0</v>
      </c>
      <c r="AG24" s="834">
        <v>8.0357142857142865</v>
      </c>
      <c r="AH24" s="834">
        <v>0</v>
      </c>
      <c r="AI24" s="834">
        <v>9.0909090909090917</v>
      </c>
    </row>
    <row r="25" spans="1:35">
      <c r="A25" s="1346" t="s">
        <v>400</v>
      </c>
      <c r="B25" s="1346"/>
      <c r="C25" s="1346"/>
      <c r="D25" s="1346"/>
      <c r="E25" s="1346"/>
      <c r="F25" s="1346"/>
      <c r="G25" s="1346"/>
      <c r="H25" s="1346"/>
      <c r="I25" s="1346"/>
      <c r="J25" s="1346"/>
      <c r="K25" s="1346"/>
      <c r="L25" s="1346"/>
      <c r="M25" s="1346"/>
      <c r="N25" s="1346"/>
      <c r="O25" s="1346"/>
      <c r="P25" s="1346"/>
      <c r="Q25" s="1346"/>
      <c r="R25" s="1346"/>
      <c r="S25" s="1346"/>
      <c r="T25" s="1346"/>
      <c r="U25" s="1346"/>
      <c r="V25" s="1346"/>
      <c r="W25" s="1346"/>
      <c r="X25" s="1346"/>
      <c r="Y25" s="1346"/>
      <c r="Z25" s="1346"/>
      <c r="AA25" s="1346"/>
      <c r="AB25" s="1346"/>
      <c r="AC25" s="1346"/>
      <c r="AD25" s="1346"/>
      <c r="AE25" s="1346"/>
      <c r="AF25" s="1346"/>
      <c r="AG25" s="1346"/>
      <c r="AH25" s="1346"/>
      <c r="AI25" s="1346"/>
    </row>
    <row r="26" spans="1:35">
      <c r="A26" s="148" t="s">
        <v>707</v>
      </c>
      <c r="B26" s="838">
        <v>100</v>
      </c>
      <c r="C26" s="838">
        <v>100</v>
      </c>
      <c r="D26" s="837">
        <v>100</v>
      </c>
      <c r="E26" s="837">
        <v>100</v>
      </c>
      <c r="F26" s="837">
        <v>100</v>
      </c>
      <c r="G26" s="837">
        <v>100</v>
      </c>
      <c r="H26" s="837">
        <v>100</v>
      </c>
      <c r="I26" s="837">
        <v>100</v>
      </c>
      <c r="J26" s="837">
        <v>100</v>
      </c>
      <c r="K26" s="837">
        <v>100</v>
      </c>
      <c r="L26" s="837">
        <v>100</v>
      </c>
      <c r="M26" s="837">
        <v>100</v>
      </c>
      <c r="N26" s="837">
        <v>100</v>
      </c>
      <c r="O26" s="837">
        <v>100</v>
      </c>
      <c r="P26" s="837">
        <v>100</v>
      </c>
      <c r="Q26" s="837">
        <v>100</v>
      </c>
      <c r="R26" s="837">
        <v>100</v>
      </c>
      <c r="S26" s="837">
        <v>100</v>
      </c>
      <c r="T26" s="837">
        <v>100</v>
      </c>
      <c r="U26" s="837">
        <v>100</v>
      </c>
      <c r="V26" s="837">
        <v>100</v>
      </c>
      <c r="W26" s="837">
        <v>100</v>
      </c>
      <c r="X26" s="837">
        <v>100</v>
      </c>
      <c r="Y26" s="837">
        <v>100</v>
      </c>
      <c r="Z26" s="837">
        <v>100</v>
      </c>
      <c r="AA26" s="837">
        <v>100</v>
      </c>
      <c r="AB26" s="837">
        <v>100</v>
      </c>
      <c r="AC26" s="837">
        <v>100</v>
      </c>
      <c r="AD26" s="837">
        <v>100</v>
      </c>
      <c r="AE26" s="837">
        <v>100</v>
      </c>
      <c r="AF26" s="837">
        <v>100</v>
      </c>
      <c r="AG26" s="838">
        <v>100</v>
      </c>
      <c r="AH26" s="838">
        <v>100</v>
      </c>
      <c r="AI26" s="838">
        <v>100</v>
      </c>
    </row>
    <row r="27" spans="1:35">
      <c r="A27" s="149" t="s">
        <v>177</v>
      </c>
      <c r="B27" s="834">
        <v>64.848983429310152</v>
      </c>
      <c r="C27" s="834">
        <v>46.04185623293904</v>
      </c>
      <c r="D27" s="833">
        <v>63.103953147877014</v>
      </c>
      <c r="E27" s="833">
        <v>35.135135135135137</v>
      </c>
      <c r="F27" s="833">
        <v>80.659234125060593</v>
      </c>
      <c r="G27" s="833">
        <v>53.535353535353536</v>
      </c>
      <c r="H27" s="833">
        <v>56.050955414012741</v>
      </c>
      <c r="I27" s="833">
        <v>45.054945054945058</v>
      </c>
      <c r="J27" s="833">
        <v>75.590551181102356</v>
      </c>
      <c r="K27" s="833">
        <v>40</v>
      </c>
      <c r="L27" s="833">
        <v>50</v>
      </c>
      <c r="M27" s="833">
        <v>51.063829787234042</v>
      </c>
      <c r="N27" s="833">
        <v>38.805970149253731</v>
      </c>
      <c r="O27" s="833">
        <v>72.727272727272734</v>
      </c>
      <c r="P27" s="833">
        <v>51.141552511415526</v>
      </c>
      <c r="Q27" s="833">
        <v>42.045454545454547</v>
      </c>
      <c r="R27" s="833">
        <v>44.299674267100976</v>
      </c>
      <c r="S27" s="833">
        <v>40</v>
      </c>
      <c r="T27" s="833">
        <v>65.484311050477501</v>
      </c>
      <c r="U27" s="833">
        <v>51.492537313432841</v>
      </c>
      <c r="V27" s="833">
        <v>65.441176470588232</v>
      </c>
      <c r="W27" s="833">
        <v>34</v>
      </c>
      <c r="X27" s="833">
        <v>65.531914893617014</v>
      </c>
      <c r="Y27" s="833">
        <v>61.904761904761905</v>
      </c>
      <c r="Z27" s="833">
        <v>80.555555555555557</v>
      </c>
      <c r="AA27" s="833">
        <v>50</v>
      </c>
      <c r="AB27" s="833">
        <v>50.810810810810814</v>
      </c>
      <c r="AC27" s="833">
        <v>56.338028169014088</v>
      </c>
      <c r="AD27" s="833">
        <v>43.382352941176471</v>
      </c>
      <c r="AE27" s="833">
        <v>76.923076923076934</v>
      </c>
      <c r="AF27" s="833">
        <v>58.40220385674931</v>
      </c>
      <c r="AG27" s="834">
        <v>53.333333333333336</v>
      </c>
      <c r="AH27" s="834">
        <v>46.491228070175438</v>
      </c>
      <c r="AI27" s="834">
        <v>37.037037037037038</v>
      </c>
    </row>
    <row r="28" spans="1:35">
      <c r="A28" s="150" t="s">
        <v>696</v>
      </c>
      <c r="B28" s="836">
        <v>34.034551651192857</v>
      </c>
      <c r="C28" s="836">
        <v>35.668789808917197</v>
      </c>
      <c r="D28" s="835">
        <v>33.821376281112734</v>
      </c>
      <c r="E28" s="835">
        <v>44.144144144144143</v>
      </c>
      <c r="F28" s="835">
        <v>19.195346582646629</v>
      </c>
      <c r="G28" s="835">
        <v>30.303030303030305</v>
      </c>
      <c r="H28" s="835">
        <v>42.038216560509554</v>
      </c>
      <c r="I28" s="835">
        <v>41.758241758241759</v>
      </c>
      <c r="J28" s="835">
        <v>23.622047244094489</v>
      </c>
      <c r="K28" s="835">
        <v>31.428571428571427</v>
      </c>
      <c r="L28" s="835">
        <v>50</v>
      </c>
      <c r="M28" s="835">
        <v>42.553191489361701</v>
      </c>
      <c r="N28" s="835">
        <v>56.71641791044776</v>
      </c>
      <c r="O28" s="835">
        <v>20</v>
      </c>
      <c r="P28" s="835">
        <v>47.48858447488584</v>
      </c>
      <c r="Q28" s="835">
        <v>34.090909090909086</v>
      </c>
      <c r="R28" s="835">
        <v>55.700325732899024</v>
      </c>
      <c r="S28" s="835">
        <v>46.666666666666664</v>
      </c>
      <c r="T28" s="835">
        <v>34.106412005457024</v>
      </c>
      <c r="U28" s="835">
        <v>41.044776119402989</v>
      </c>
      <c r="V28" s="835">
        <v>32.720588235294116</v>
      </c>
      <c r="W28" s="835">
        <v>33.6</v>
      </c>
      <c r="X28" s="835">
        <v>33.191489361702125</v>
      </c>
      <c r="Y28" s="835">
        <v>23.809523809523807</v>
      </c>
      <c r="Z28" s="835">
        <v>19.444444444444446</v>
      </c>
      <c r="AA28" s="835">
        <v>25</v>
      </c>
      <c r="AB28" s="835">
        <v>47.567567567567572</v>
      </c>
      <c r="AC28" s="835">
        <v>39.436619718309856</v>
      </c>
      <c r="AD28" s="835">
        <v>56.617647058823529</v>
      </c>
      <c r="AE28" s="835">
        <v>15.384615384615385</v>
      </c>
      <c r="AF28" s="835">
        <v>40.771349862258951</v>
      </c>
      <c r="AG28" s="836">
        <v>38.333333333333336</v>
      </c>
      <c r="AH28" s="836">
        <v>53.508771929824562</v>
      </c>
      <c r="AI28" s="836">
        <v>51.851851851851848</v>
      </c>
    </row>
    <row r="29" spans="1:35">
      <c r="A29" s="149" t="s">
        <v>697</v>
      </c>
      <c r="B29" s="834">
        <v>1.1164649194970031</v>
      </c>
      <c r="C29" s="834">
        <v>18.289353958143767</v>
      </c>
      <c r="D29" s="833">
        <v>3.0746705710102491</v>
      </c>
      <c r="E29" s="833">
        <v>20.72072072072072</v>
      </c>
      <c r="F29" s="833">
        <v>0.1454192922927775</v>
      </c>
      <c r="G29" s="833">
        <v>16.161616161616163</v>
      </c>
      <c r="H29" s="833">
        <v>1.910828025477707</v>
      </c>
      <c r="I29" s="833">
        <v>13.186813186813188</v>
      </c>
      <c r="J29" s="833">
        <v>0.78740157480314954</v>
      </c>
      <c r="K29" s="833">
        <v>28.571428571428569</v>
      </c>
      <c r="L29" s="833">
        <v>0</v>
      </c>
      <c r="M29" s="833">
        <v>6.3829787234042552</v>
      </c>
      <c r="N29" s="833">
        <v>4.4776119402985071</v>
      </c>
      <c r="O29" s="833">
        <v>7.2727272727272725</v>
      </c>
      <c r="P29" s="833">
        <v>1.3698630136986301</v>
      </c>
      <c r="Q29" s="833">
        <v>23.863636363636363</v>
      </c>
      <c r="R29" s="833">
        <v>0</v>
      </c>
      <c r="S29" s="833">
        <v>13.333333333333334</v>
      </c>
      <c r="T29" s="833">
        <v>0.40927694406548432</v>
      </c>
      <c r="U29" s="833">
        <v>7.4626865671641784</v>
      </c>
      <c r="V29" s="833">
        <v>1.8382352941176472</v>
      </c>
      <c r="W29" s="833">
        <v>32.4</v>
      </c>
      <c r="X29" s="833">
        <v>1.2765957446808509</v>
      </c>
      <c r="Y29" s="833">
        <v>14.285714285714285</v>
      </c>
      <c r="Z29" s="833">
        <v>0</v>
      </c>
      <c r="AA29" s="833">
        <v>25</v>
      </c>
      <c r="AB29" s="833">
        <v>1.6216216216216217</v>
      </c>
      <c r="AC29" s="833">
        <v>4.225352112676056</v>
      </c>
      <c r="AD29" s="833">
        <v>0</v>
      </c>
      <c r="AE29" s="833">
        <v>7.6923076923076925</v>
      </c>
      <c r="AF29" s="833">
        <v>0.82644628099173556</v>
      </c>
      <c r="AG29" s="834">
        <v>8.3333333333333321</v>
      </c>
      <c r="AH29" s="834">
        <v>0</v>
      </c>
      <c r="AI29" s="834">
        <v>11.111111111111111</v>
      </c>
    </row>
    <row r="30" spans="1:35">
      <c r="A30" s="1346" t="s">
        <v>444</v>
      </c>
      <c r="B30" s="1346"/>
      <c r="C30" s="1346"/>
      <c r="D30" s="1346"/>
      <c r="E30" s="1346"/>
      <c r="F30" s="1346"/>
      <c r="G30" s="1346"/>
      <c r="H30" s="1346"/>
      <c r="I30" s="1346"/>
      <c r="J30" s="1346"/>
      <c r="K30" s="1346"/>
      <c r="L30" s="1346"/>
      <c r="M30" s="1346"/>
      <c r="N30" s="1346"/>
      <c r="O30" s="1346"/>
      <c r="P30" s="1346"/>
      <c r="Q30" s="1346"/>
      <c r="R30" s="1346"/>
      <c r="S30" s="1346"/>
      <c r="T30" s="1346"/>
      <c r="U30" s="1346"/>
      <c r="V30" s="1346"/>
      <c r="W30" s="1346"/>
      <c r="X30" s="1346"/>
      <c r="Y30" s="1346"/>
      <c r="Z30" s="1346"/>
      <c r="AA30" s="1346"/>
      <c r="AB30" s="1346"/>
      <c r="AC30" s="1346"/>
      <c r="AD30" s="1346"/>
      <c r="AE30" s="1346"/>
      <c r="AF30" s="1346"/>
      <c r="AG30" s="1346"/>
      <c r="AH30" s="1346"/>
      <c r="AI30" s="1346"/>
    </row>
    <row r="31" spans="1:35">
      <c r="A31" s="148" t="s">
        <v>707</v>
      </c>
      <c r="B31" s="838">
        <v>100</v>
      </c>
      <c r="C31" s="838">
        <v>100</v>
      </c>
      <c r="D31" s="837">
        <v>100</v>
      </c>
      <c r="E31" s="837">
        <v>100</v>
      </c>
      <c r="F31" s="837">
        <v>100</v>
      </c>
      <c r="G31" s="837">
        <v>100</v>
      </c>
      <c r="H31" s="837">
        <v>100</v>
      </c>
      <c r="I31" s="837">
        <v>100</v>
      </c>
      <c r="J31" s="837">
        <v>100</v>
      </c>
      <c r="K31" s="837">
        <v>100</v>
      </c>
      <c r="L31" s="837">
        <v>0</v>
      </c>
      <c r="M31" s="837">
        <v>100</v>
      </c>
      <c r="N31" s="837">
        <v>100</v>
      </c>
      <c r="O31" s="837">
        <v>100</v>
      </c>
      <c r="P31" s="837">
        <v>100</v>
      </c>
      <c r="Q31" s="837">
        <v>100</v>
      </c>
      <c r="R31" s="837">
        <v>100</v>
      </c>
      <c r="S31" s="837">
        <v>0</v>
      </c>
      <c r="T31" s="837">
        <v>100</v>
      </c>
      <c r="U31" s="837">
        <v>100</v>
      </c>
      <c r="V31" s="837">
        <v>100</v>
      </c>
      <c r="W31" s="837">
        <v>100</v>
      </c>
      <c r="X31" s="837">
        <v>100</v>
      </c>
      <c r="Y31" s="837">
        <v>100</v>
      </c>
      <c r="Z31" s="837">
        <v>0</v>
      </c>
      <c r="AA31" s="837">
        <v>0</v>
      </c>
      <c r="AB31" s="837">
        <v>100</v>
      </c>
      <c r="AC31" s="837">
        <v>100</v>
      </c>
      <c r="AD31" s="837">
        <v>100</v>
      </c>
      <c r="AE31" s="837">
        <v>0</v>
      </c>
      <c r="AF31" s="837">
        <v>100</v>
      </c>
      <c r="AG31" s="838">
        <v>100</v>
      </c>
      <c r="AH31" s="838">
        <v>100</v>
      </c>
      <c r="AI31" s="838">
        <v>0</v>
      </c>
    </row>
    <row r="32" spans="1:35">
      <c r="A32" s="149" t="s">
        <v>177</v>
      </c>
      <c r="B32" s="834">
        <v>97.081413210445461</v>
      </c>
      <c r="C32" s="834">
        <v>95.384615384615387</v>
      </c>
      <c r="D32" s="833">
        <v>100</v>
      </c>
      <c r="E32" s="833">
        <v>33.333333333333329</v>
      </c>
      <c r="F32" s="833">
        <v>100</v>
      </c>
      <c r="G32" s="833">
        <v>100</v>
      </c>
      <c r="H32" s="833">
        <v>95.238095238095227</v>
      </c>
      <c r="I32" s="833">
        <v>100</v>
      </c>
      <c r="J32" s="833">
        <v>100</v>
      </c>
      <c r="K32" s="833">
        <v>100</v>
      </c>
      <c r="L32" s="833">
        <v>0</v>
      </c>
      <c r="M32" s="833">
        <v>100</v>
      </c>
      <c r="N32" s="833">
        <v>100</v>
      </c>
      <c r="O32" s="833">
        <v>100</v>
      </c>
      <c r="P32" s="833">
        <v>100</v>
      </c>
      <c r="Q32" s="833">
        <v>100</v>
      </c>
      <c r="R32" s="833">
        <v>100</v>
      </c>
      <c r="S32" s="833">
        <v>0</v>
      </c>
      <c r="T32" s="833">
        <v>89.65517241379311</v>
      </c>
      <c r="U32" s="833">
        <v>100</v>
      </c>
      <c r="V32" s="833">
        <v>95.061728395061735</v>
      </c>
      <c r="W32" s="833">
        <v>100</v>
      </c>
      <c r="X32" s="833">
        <v>100</v>
      </c>
      <c r="Y32" s="833">
        <v>100</v>
      </c>
      <c r="Z32" s="833">
        <v>0</v>
      </c>
      <c r="AA32" s="833">
        <v>0</v>
      </c>
      <c r="AB32" s="833">
        <v>100</v>
      </c>
      <c r="AC32" s="833">
        <v>100</v>
      </c>
      <c r="AD32" s="833">
        <v>100</v>
      </c>
      <c r="AE32" s="833">
        <v>0</v>
      </c>
      <c r="AF32" s="833">
        <v>100</v>
      </c>
      <c r="AG32" s="834">
        <v>100</v>
      </c>
      <c r="AH32" s="834">
        <v>100</v>
      </c>
      <c r="AI32" s="834">
        <v>0</v>
      </c>
    </row>
    <row r="33" spans="1:35">
      <c r="A33" s="150" t="s">
        <v>696</v>
      </c>
      <c r="B33" s="836">
        <v>2.9185867895545314</v>
      </c>
      <c r="C33" s="836">
        <v>2.3076923076923079</v>
      </c>
      <c r="D33" s="835">
        <v>0</v>
      </c>
      <c r="E33" s="835">
        <v>33.333333333333329</v>
      </c>
      <c r="F33" s="835">
        <v>0</v>
      </c>
      <c r="G33" s="835">
        <v>0</v>
      </c>
      <c r="H33" s="835">
        <v>4.7619047619047619</v>
      </c>
      <c r="I33" s="835">
        <v>0</v>
      </c>
      <c r="J33" s="835">
        <v>0</v>
      </c>
      <c r="K33" s="835">
        <v>0</v>
      </c>
      <c r="L33" s="835">
        <v>0</v>
      </c>
      <c r="M33" s="835">
        <v>0</v>
      </c>
      <c r="N33" s="835">
        <v>0</v>
      </c>
      <c r="O33" s="835">
        <v>0</v>
      </c>
      <c r="P33" s="835">
        <v>0</v>
      </c>
      <c r="Q33" s="835">
        <v>0</v>
      </c>
      <c r="R33" s="835">
        <v>0</v>
      </c>
      <c r="S33" s="835">
        <v>0</v>
      </c>
      <c r="T33" s="835">
        <v>10.344827586206897</v>
      </c>
      <c r="U33" s="835">
        <v>0</v>
      </c>
      <c r="V33" s="835">
        <v>4.9382716049382713</v>
      </c>
      <c r="W33" s="835">
        <v>0</v>
      </c>
      <c r="X33" s="835">
        <v>0</v>
      </c>
      <c r="Y33" s="835">
        <v>0</v>
      </c>
      <c r="Z33" s="835">
        <v>0</v>
      </c>
      <c r="AA33" s="835">
        <v>0</v>
      </c>
      <c r="AB33" s="835">
        <v>0</v>
      </c>
      <c r="AC33" s="835">
        <v>0</v>
      </c>
      <c r="AD33" s="835">
        <v>0</v>
      </c>
      <c r="AE33" s="835">
        <v>0</v>
      </c>
      <c r="AF33" s="835">
        <v>0</v>
      </c>
      <c r="AG33" s="836">
        <v>0</v>
      </c>
      <c r="AH33" s="836">
        <v>0</v>
      </c>
      <c r="AI33" s="836">
        <v>0</v>
      </c>
    </row>
    <row r="34" spans="1:35">
      <c r="A34" s="149" t="s">
        <v>697</v>
      </c>
      <c r="B34" s="834">
        <v>0</v>
      </c>
      <c r="C34" s="834">
        <v>2.3076923076923079</v>
      </c>
      <c r="D34" s="833">
        <v>0</v>
      </c>
      <c r="E34" s="833">
        <v>33.333333333333329</v>
      </c>
      <c r="F34" s="833">
        <v>0</v>
      </c>
      <c r="G34" s="833">
        <v>0</v>
      </c>
      <c r="H34" s="833">
        <v>0</v>
      </c>
      <c r="I34" s="833">
        <v>0</v>
      </c>
      <c r="J34" s="833">
        <v>0</v>
      </c>
      <c r="K34" s="833">
        <v>0</v>
      </c>
      <c r="L34" s="833">
        <v>0</v>
      </c>
      <c r="M34" s="833">
        <v>0</v>
      </c>
      <c r="N34" s="833">
        <v>0</v>
      </c>
      <c r="O34" s="833">
        <v>0</v>
      </c>
      <c r="P34" s="833">
        <v>0</v>
      </c>
      <c r="Q34" s="833">
        <v>0</v>
      </c>
      <c r="R34" s="833">
        <v>0</v>
      </c>
      <c r="S34" s="833">
        <v>0</v>
      </c>
      <c r="T34" s="833">
        <v>0</v>
      </c>
      <c r="U34" s="833">
        <v>0</v>
      </c>
      <c r="V34" s="833">
        <v>0</v>
      </c>
      <c r="W34" s="833">
        <v>0</v>
      </c>
      <c r="X34" s="833">
        <v>0</v>
      </c>
      <c r="Y34" s="833">
        <v>0</v>
      </c>
      <c r="Z34" s="833">
        <v>0</v>
      </c>
      <c r="AA34" s="833">
        <v>0</v>
      </c>
      <c r="AB34" s="833">
        <v>0</v>
      </c>
      <c r="AC34" s="833">
        <v>0</v>
      </c>
      <c r="AD34" s="833">
        <v>0</v>
      </c>
      <c r="AE34" s="833">
        <v>0</v>
      </c>
      <c r="AF34" s="833">
        <v>0</v>
      </c>
      <c r="AG34" s="834">
        <v>0</v>
      </c>
      <c r="AH34" s="834">
        <v>0</v>
      </c>
      <c r="AI34" s="834">
        <v>0</v>
      </c>
    </row>
    <row r="35" spans="1:35">
      <c r="A35" s="1346" t="s">
        <v>718</v>
      </c>
      <c r="B35" s="1346"/>
      <c r="C35" s="1346"/>
      <c r="D35" s="1346"/>
      <c r="E35" s="1346"/>
      <c r="F35" s="1346"/>
      <c r="G35" s="1346"/>
      <c r="H35" s="1346"/>
      <c r="I35" s="1346"/>
      <c r="J35" s="1346"/>
      <c r="K35" s="1346"/>
      <c r="L35" s="1346"/>
      <c r="M35" s="1346"/>
      <c r="N35" s="1346"/>
      <c r="O35" s="1346"/>
      <c r="P35" s="1346"/>
      <c r="Q35" s="1346"/>
      <c r="R35" s="1346"/>
      <c r="S35" s="1346"/>
      <c r="T35" s="1346"/>
      <c r="U35" s="1346"/>
      <c r="V35" s="1346"/>
      <c r="W35" s="1346"/>
      <c r="X35" s="1346"/>
      <c r="Y35" s="1346"/>
      <c r="Z35" s="1346"/>
      <c r="AA35" s="1346"/>
      <c r="AB35" s="1346"/>
      <c r="AC35" s="1346"/>
      <c r="AD35" s="1346"/>
      <c r="AE35" s="1346"/>
      <c r="AF35" s="1346"/>
      <c r="AG35" s="1346"/>
      <c r="AH35" s="1346"/>
      <c r="AI35" s="1346"/>
    </row>
    <row r="36" spans="1:35">
      <c r="A36" s="148" t="s">
        <v>707</v>
      </c>
      <c r="B36" s="838">
        <v>100</v>
      </c>
      <c r="C36" s="838">
        <v>100</v>
      </c>
      <c r="D36" s="837">
        <v>100</v>
      </c>
      <c r="E36" s="837">
        <v>100</v>
      </c>
      <c r="F36" s="837">
        <v>100</v>
      </c>
      <c r="G36" s="837">
        <v>100</v>
      </c>
      <c r="H36" s="837">
        <v>100</v>
      </c>
      <c r="I36" s="837">
        <v>100</v>
      </c>
      <c r="J36" s="837">
        <v>100</v>
      </c>
      <c r="K36" s="837">
        <v>100</v>
      </c>
      <c r="L36" s="837">
        <v>100</v>
      </c>
      <c r="M36" s="837">
        <v>100</v>
      </c>
      <c r="N36" s="837">
        <v>100</v>
      </c>
      <c r="O36" s="837">
        <v>100</v>
      </c>
      <c r="P36" s="837">
        <v>100</v>
      </c>
      <c r="Q36" s="837">
        <v>100</v>
      </c>
      <c r="R36" s="837">
        <v>100</v>
      </c>
      <c r="S36" s="837">
        <v>100</v>
      </c>
      <c r="T36" s="837">
        <v>100</v>
      </c>
      <c r="U36" s="837">
        <v>100</v>
      </c>
      <c r="V36" s="837">
        <v>100</v>
      </c>
      <c r="W36" s="837">
        <v>100</v>
      </c>
      <c r="X36" s="837">
        <v>100</v>
      </c>
      <c r="Y36" s="837">
        <v>100</v>
      </c>
      <c r="Z36" s="837">
        <v>100</v>
      </c>
      <c r="AA36" s="837">
        <v>100</v>
      </c>
      <c r="AB36" s="837">
        <v>100</v>
      </c>
      <c r="AC36" s="837">
        <v>100</v>
      </c>
      <c r="AD36" s="837">
        <v>100</v>
      </c>
      <c r="AE36" s="837">
        <v>100</v>
      </c>
      <c r="AF36" s="837">
        <v>100</v>
      </c>
      <c r="AG36" s="838">
        <v>100</v>
      </c>
      <c r="AH36" s="838">
        <v>100</v>
      </c>
      <c r="AI36" s="838">
        <v>100</v>
      </c>
    </row>
    <row r="37" spans="1:35">
      <c r="A37" s="149" t="s">
        <v>177</v>
      </c>
      <c r="B37" s="834">
        <v>85.091496232508064</v>
      </c>
      <c r="C37" s="834">
        <v>58.579710144927532</v>
      </c>
      <c r="D37" s="833">
        <v>92.672413793103445</v>
      </c>
      <c r="E37" s="833">
        <v>47.916666666666671</v>
      </c>
      <c r="F37" s="833">
        <v>93.518518518518519</v>
      </c>
      <c r="G37" s="833">
        <v>77.702702702702695</v>
      </c>
      <c r="H37" s="833">
        <v>66.666666666666657</v>
      </c>
      <c r="I37" s="833">
        <v>48.648648648648653</v>
      </c>
      <c r="J37" s="833">
        <v>83.132530120481931</v>
      </c>
      <c r="K37" s="833">
        <v>73.983739837398375</v>
      </c>
      <c r="L37" s="833">
        <v>94.915254237288138</v>
      </c>
      <c r="M37" s="833">
        <v>48.717948717948715</v>
      </c>
      <c r="N37" s="833">
        <v>75</v>
      </c>
      <c r="O37" s="833">
        <v>83.471074380165291</v>
      </c>
      <c r="P37" s="833">
        <v>88.63636363636364</v>
      </c>
      <c r="Q37" s="833">
        <v>58.333333333333336</v>
      </c>
      <c r="R37" s="833">
        <v>76.923076923076934</v>
      </c>
      <c r="S37" s="833">
        <v>63.636363636363633</v>
      </c>
      <c r="T37" s="833">
        <v>84.05797101449275</v>
      </c>
      <c r="U37" s="833">
        <v>58.942065491183882</v>
      </c>
      <c r="V37" s="833">
        <v>84.797768479776849</v>
      </c>
      <c r="W37" s="833">
        <v>46.020761245674741</v>
      </c>
      <c r="X37" s="833">
        <v>85.714285714285708</v>
      </c>
      <c r="Y37" s="833">
        <v>73.142857142857139</v>
      </c>
      <c r="Z37" s="833">
        <v>50</v>
      </c>
      <c r="AA37" s="833">
        <v>45.161290322580641</v>
      </c>
      <c r="AB37" s="833">
        <v>63.793103448275865</v>
      </c>
      <c r="AC37" s="833">
        <v>68.486352357320101</v>
      </c>
      <c r="AD37" s="833">
        <v>57.499999999999993</v>
      </c>
      <c r="AE37" s="833">
        <v>52.173913043478258</v>
      </c>
      <c r="AF37" s="833">
        <v>81.967213114754102</v>
      </c>
      <c r="AG37" s="834">
        <v>68.789808917197448</v>
      </c>
      <c r="AH37" s="834">
        <v>82.258064516129039</v>
      </c>
      <c r="AI37" s="834">
        <v>72.072072072072075</v>
      </c>
    </row>
    <row r="38" spans="1:35">
      <c r="A38" s="150" t="s">
        <v>696</v>
      </c>
      <c r="B38" s="836">
        <v>14.827771797631861</v>
      </c>
      <c r="C38" s="836">
        <v>34.289855072463773</v>
      </c>
      <c r="D38" s="835">
        <v>7.3275862068965507</v>
      </c>
      <c r="E38" s="835">
        <v>47.222222222222221</v>
      </c>
      <c r="F38" s="835">
        <v>6.481481481481481</v>
      </c>
      <c r="G38" s="835">
        <v>19.594594594594593</v>
      </c>
      <c r="H38" s="835">
        <v>33.333333333333329</v>
      </c>
      <c r="I38" s="835">
        <v>44.144144144144143</v>
      </c>
      <c r="J38" s="835">
        <v>16.867469879518072</v>
      </c>
      <c r="K38" s="835">
        <v>23.577235772357724</v>
      </c>
      <c r="L38" s="835">
        <v>5.0847457627118651</v>
      </c>
      <c r="M38" s="835">
        <v>35.897435897435898</v>
      </c>
      <c r="N38" s="835">
        <v>25</v>
      </c>
      <c r="O38" s="835">
        <v>13.223140495867769</v>
      </c>
      <c r="P38" s="835">
        <v>11.363636363636363</v>
      </c>
      <c r="Q38" s="835">
        <v>35.984848484848484</v>
      </c>
      <c r="R38" s="835">
        <v>23.076923076923077</v>
      </c>
      <c r="S38" s="835">
        <v>32.954545454545453</v>
      </c>
      <c r="T38" s="835">
        <v>15.942028985507244</v>
      </c>
      <c r="U38" s="835">
        <v>37.279596977329973</v>
      </c>
      <c r="V38" s="835">
        <v>14.783821478382148</v>
      </c>
      <c r="W38" s="835">
        <v>38.638985005767012</v>
      </c>
      <c r="X38" s="835">
        <v>14.285714285714285</v>
      </c>
      <c r="Y38" s="835">
        <v>22.285714285714285</v>
      </c>
      <c r="Z38" s="835">
        <v>50</v>
      </c>
      <c r="AA38" s="835">
        <v>38.70967741935484</v>
      </c>
      <c r="AB38" s="835">
        <v>36.206896551724135</v>
      </c>
      <c r="AC38" s="835">
        <v>30.76923076923077</v>
      </c>
      <c r="AD38" s="835">
        <v>42.5</v>
      </c>
      <c r="AE38" s="835">
        <v>42.391304347826086</v>
      </c>
      <c r="AF38" s="835">
        <v>18.032786885245901</v>
      </c>
      <c r="AG38" s="836">
        <v>25.477707006369428</v>
      </c>
      <c r="AH38" s="836">
        <v>17.741935483870968</v>
      </c>
      <c r="AI38" s="836">
        <v>25.225225225225223</v>
      </c>
    </row>
    <row r="39" spans="1:35">
      <c r="A39" s="149" t="s">
        <v>697</v>
      </c>
      <c r="B39" s="834">
        <v>8.073196986006459E-2</v>
      </c>
      <c r="C39" s="834">
        <v>7.1304347826086953</v>
      </c>
      <c r="D39" s="833">
        <v>0</v>
      </c>
      <c r="E39" s="833">
        <v>4.8611111111111116</v>
      </c>
      <c r="F39" s="833">
        <v>0</v>
      </c>
      <c r="G39" s="833">
        <v>2.7027027027027026</v>
      </c>
      <c r="H39" s="833">
        <v>0</v>
      </c>
      <c r="I39" s="833">
        <v>7.2072072072072073</v>
      </c>
      <c r="J39" s="833">
        <v>0</v>
      </c>
      <c r="K39" s="833">
        <v>2.4390243902439024</v>
      </c>
      <c r="L39" s="833">
        <v>0</v>
      </c>
      <c r="M39" s="833">
        <v>15.384615384615385</v>
      </c>
      <c r="N39" s="833">
        <v>0</v>
      </c>
      <c r="O39" s="833">
        <v>3.3057851239669422</v>
      </c>
      <c r="P39" s="833">
        <v>0</v>
      </c>
      <c r="Q39" s="833">
        <v>5.6818181818181817</v>
      </c>
      <c r="R39" s="833">
        <v>0</v>
      </c>
      <c r="S39" s="833">
        <v>3.4090909090909087</v>
      </c>
      <c r="T39" s="833">
        <v>0</v>
      </c>
      <c r="U39" s="833">
        <v>3.7783375314861463</v>
      </c>
      <c r="V39" s="833">
        <v>0.41841004184100417</v>
      </c>
      <c r="W39" s="833">
        <v>15.340253748558247</v>
      </c>
      <c r="X39" s="833">
        <v>0</v>
      </c>
      <c r="Y39" s="833">
        <v>4.5714285714285712</v>
      </c>
      <c r="Z39" s="833">
        <v>0</v>
      </c>
      <c r="AA39" s="833">
        <v>16.129032258064516</v>
      </c>
      <c r="AB39" s="833">
        <v>0</v>
      </c>
      <c r="AC39" s="833">
        <v>0.74441687344913154</v>
      </c>
      <c r="AD39" s="833">
        <v>0</v>
      </c>
      <c r="AE39" s="833">
        <v>5.4347826086956523</v>
      </c>
      <c r="AF39" s="833">
        <v>0</v>
      </c>
      <c r="AG39" s="834">
        <v>5.7324840764331215</v>
      </c>
      <c r="AH39" s="834">
        <v>0</v>
      </c>
      <c r="AI39" s="834">
        <v>2.7027027027027026</v>
      </c>
    </row>
    <row r="40" spans="1:35">
      <c r="A40" s="1346" t="s">
        <v>719</v>
      </c>
      <c r="B40" s="1346"/>
      <c r="C40" s="1346"/>
      <c r="D40" s="1346"/>
      <c r="E40" s="1346"/>
      <c r="F40" s="1346"/>
      <c r="G40" s="1346"/>
      <c r="H40" s="1346"/>
      <c r="I40" s="1346"/>
      <c r="J40" s="1346"/>
      <c r="K40" s="1346"/>
      <c r="L40" s="1346"/>
      <c r="M40" s="1346"/>
      <c r="N40" s="1346"/>
      <c r="O40" s="1346"/>
      <c r="P40" s="1346"/>
      <c r="Q40" s="1346"/>
      <c r="R40" s="1346"/>
      <c r="S40" s="1346"/>
      <c r="T40" s="1346"/>
      <c r="U40" s="1346"/>
      <c r="V40" s="1346"/>
      <c r="W40" s="1346"/>
      <c r="X40" s="1346"/>
      <c r="Y40" s="1346"/>
      <c r="Z40" s="1346"/>
      <c r="AA40" s="1346"/>
      <c r="AB40" s="1346"/>
      <c r="AC40" s="1346"/>
      <c r="AD40" s="1346"/>
      <c r="AE40" s="1346"/>
      <c r="AF40" s="1346"/>
      <c r="AG40" s="1346"/>
      <c r="AH40" s="1346"/>
      <c r="AI40" s="1346"/>
    </row>
    <row r="41" spans="1:35">
      <c r="A41" s="148" t="s">
        <v>707</v>
      </c>
      <c r="B41" s="838">
        <v>100</v>
      </c>
      <c r="C41" s="838">
        <v>100</v>
      </c>
      <c r="D41" s="837">
        <v>100</v>
      </c>
      <c r="E41" s="837">
        <v>100</v>
      </c>
      <c r="F41" s="837">
        <v>100</v>
      </c>
      <c r="G41" s="837">
        <v>100</v>
      </c>
      <c r="H41" s="837">
        <v>100</v>
      </c>
      <c r="I41" s="837">
        <v>100</v>
      </c>
      <c r="J41" s="837">
        <v>100</v>
      </c>
      <c r="K41" s="837">
        <v>100</v>
      </c>
      <c r="L41" s="837">
        <v>0</v>
      </c>
      <c r="M41" s="837">
        <v>0</v>
      </c>
      <c r="N41" s="837">
        <v>100</v>
      </c>
      <c r="O41" s="837">
        <v>100</v>
      </c>
      <c r="P41" s="837">
        <v>100</v>
      </c>
      <c r="Q41" s="837">
        <v>100</v>
      </c>
      <c r="R41" s="837">
        <v>100</v>
      </c>
      <c r="S41" s="837">
        <v>100</v>
      </c>
      <c r="T41" s="837">
        <v>100</v>
      </c>
      <c r="U41" s="837">
        <v>100</v>
      </c>
      <c r="V41" s="837">
        <v>100</v>
      </c>
      <c r="W41" s="837">
        <v>100</v>
      </c>
      <c r="X41" s="837">
        <v>100</v>
      </c>
      <c r="Y41" s="837">
        <v>100</v>
      </c>
      <c r="Z41" s="837">
        <v>100</v>
      </c>
      <c r="AA41" s="837">
        <v>100</v>
      </c>
      <c r="AB41" s="837">
        <v>100</v>
      </c>
      <c r="AC41" s="837">
        <v>100</v>
      </c>
      <c r="AD41" s="837">
        <v>100</v>
      </c>
      <c r="AE41" s="837">
        <v>100</v>
      </c>
      <c r="AF41" s="837">
        <v>100</v>
      </c>
      <c r="AG41" s="838">
        <v>100</v>
      </c>
      <c r="AH41" s="838">
        <v>100</v>
      </c>
      <c r="AI41" s="838">
        <v>100</v>
      </c>
    </row>
    <row r="42" spans="1:35">
      <c r="A42" s="149" t="s">
        <v>177</v>
      </c>
      <c r="B42" s="834">
        <v>80.219780219780219</v>
      </c>
      <c r="C42" s="834">
        <v>42.507345739471106</v>
      </c>
      <c r="D42" s="833">
        <v>50</v>
      </c>
      <c r="E42" s="833">
        <v>21.951219512195124</v>
      </c>
      <c r="F42" s="833">
        <v>89.473684210526315</v>
      </c>
      <c r="G42" s="833">
        <v>33.333333333333329</v>
      </c>
      <c r="H42" s="833">
        <v>76.923076923076934</v>
      </c>
      <c r="I42" s="833">
        <v>61.65413533834586</v>
      </c>
      <c r="J42" s="833">
        <v>50</v>
      </c>
      <c r="K42" s="833">
        <v>59.090909090909093</v>
      </c>
      <c r="L42" s="833">
        <v>0</v>
      </c>
      <c r="M42" s="833">
        <v>0</v>
      </c>
      <c r="N42" s="833">
        <v>0</v>
      </c>
      <c r="O42" s="833">
        <v>74.576271186440678</v>
      </c>
      <c r="P42" s="833">
        <v>50</v>
      </c>
      <c r="Q42" s="833">
        <v>39.024390243902438</v>
      </c>
      <c r="R42" s="833">
        <v>100</v>
      </c>
      <c r="S42" s="833">
        <v>50</v>
      </c>
      <c r="T42" s="833">
        <v>100</v>
      </c>
      <c r="U42" s="833">
        <v>45.098039215686278</v>
      </c>
      <c r="V42" s="833">
        <v>92.307692307692307</v>
      </c>
      <c r="W42" s="833">
        <v>32.335329341317362</v>
      </c>
      <c r="X42" s="833">
        <v>100</v>
      </c>
      <c r="Y42" s="833">
        <v>43.478260869565219</v>
      </c>
      <c r="Z42" s="833">
        <v>100</v>
      </c>
      <c r="AA42" s="833">
        <v>100</v>
      </c>
      <c r="AB42" s="833">
        <v>45.454545454545453</v>
      </c>
      <c r="AC42" s="833">
        <v>40</v>
      </c>
      <c r="AD42" s="833">
        <v>50</v>
      </c>
      <c r="AE42" s="833">
        <v>27.27272727272727</v>
      </c>
      <c r="AF42" s="833">
        <v>100</v>
      </c>
      <c r="AG42" s="834">
        <v>56.410256410256409</v>
      </c>
      <c r="AH42" s="834">
        <v>100</v>
      </c>
      <c r="AI42" s="834">
        <v>33.333333333333329</v>
      </c>
    </row>
    <row r="43" spans="1:35">
      <c r="A43" s="150" t="s">
        <v>696</v>
      </c>
      <c r="B43" s="836">
        <v>19.780219780219781</v>
      </c>
      <c r="C43" s="836">
        <v>42.703232125367286</v>
      </c>
      <c r="D43" s="835">
        <v>50</v>
      </c>
      <c r="E43" s="835">
        <v>60.975609756097562</v>
      </c>
      <c r="F43" s="835">
        <v>10.526315789473683</v>
      </c>
      <c r="G43" s="835">
        <v>66.666666666666657</v>
      </c>
      <c r="H43" s="835">
        <v>23.076923076923077</v>
      </c>
      <c r="I43" s="835">
        <v>36.090225563909769</v>
      </c>
      <c r="J43" s="835">
        <v>50</v>
      </c>
      <c r="K43" s="835">
        <v>27.27272727272727</v>
      </c>
      <c r="L43" s="835">
        <v>0</v>
      </c>
      <c r="M43" s="835">
        <v>0</v>
      </c>
      <c r="N43" s="835">
        <v>100</v>
      </c>
      <c r="O43" s="835">
        <v>20.33898305084746</v>
      </c>
      <c r="P43" s="835">
        <v>50</v>
      </c>
      <c r="Q43" s="835">
        <v>48.780487804878049</v>
      </c>
      <c r="R43" s="835">
        <v>0</v>
      </c>
      <c r="S43" s="835">
        <v>50</v>
      </c>
      <c r="T43" s="835">
        <v>0</v>
      </c>
      <c r="U43" s="835">
        <v>47.058823529411761</v>
      </c>
      <c r="V43" s="835">
        <v>7.6923076923076925</v>
      </c>
      <c r="W43" s="835">
        <v>40.119760479041915</v>
      </c>
      <c r="X43" s="835">
        <v>0</v>
      </c>
      <c r="Y43" s="835">
        <v>43.478260869565219</v>
      </c>
      <c r="Z43" s="835">
        <v>0</v>
      </c>
      <c r="AA43" s="835">
        <v>0</v>
      </c>
      <c r="AB43" s="835">
        <v>54.54545454545454</v>
      </c>
      <c r="AC43" s="835">
        <v>48</v>
      </c>
      <c r="AD43" s="835">
        <v>50</v>
      </c>
      <c r="AE43" s="835">
        <v>45.454545454545453</v>
      </c>
      <c r="AF43" s="835">
        <v>0</v>
      </c>
      <c r="AG43" s="836">
        <v>35.897435897435898</v>
      </c>
      <c r="AH43" s="836">
        <v>0</v>
      </c>
      <c r="AI43" s="836">
        <v>66.666666666666657</v>
      </c>
    </row>
    <row r="44" spans="1:35">
      <c r="A44" s="149" t="s">
        <v>697</v>
      </c>
      <c r="B44" s="834">
        <v>0</v>
      </c>
      <c r="C44" s="834">
        <v>14.789422135161606</v>
      </c>
      <c r="D44" s="833">
        <v>0</v>
      </c>
      <c r="E44" s="833">
        <v>17.073170731707318</v>
      </c>
      <c r="F44" s="833">
        <v>0</v>
      </c>
      <c r="G44" s="833">
        <v>0</v>
      </c>
      <c r="H44" s="833">
        <v>0</v>
      </c>
      <c r="I44" s="833">
        <v>2.2556390977443606</v>
      </c>
      <c r="J44" s="833">
        <v>0</v>
      </c>
      <c r="K44" s="833">
        <v>13.636363636363635</v>
      </c>
      <c r="L44" s="833">
        <v>0</v>
      </c>
      <c r="M44" s="833">
        <v>0</v>
      </c>
      <c r="N44" s="833">
        <v>0</v>
      </c>
      <c r="O44" s="833">
        <v>5.0847457627118651</v>
      </c>
      <c r="P44" s="833">
        <v>0</v>
      </c>
      <c r="Q44" s="833">
        <v>12.195121951219512</v>
      </c>
      <c r="R44" s="833">
        <v>0</v>
      </c>
      <c r="S44" s="833">
        <v>0</v>
      </c>
      <c r="T44" s="833">
        <v>0</v>
      </c>
      <c r="U44" s="833">
        <v>7.8431372549019605</v>
      </c>
      <c r="V44" s="833">
        <v>0</v>
      </c>
      <c r="W44" s="833">
        <v>27.54491017964072</v>
      </c>
      <c r="X44" s="833">
        <v>0</v>
      </c>
      <c r="Y44" s="833">
        <v>13.043478260869565</v>
      </c>
      <c r="Z44" s="833">
        <v>0</v>
      </c>
      <c r="AA44" s="833">
        <v>0</v>
      </c>
      <c r="AB44" s="833">
        <v>0</v>
      </c>
      <c r="AC44" s="833">
        <v>12</v>
      </c>
      <c r="AD44" s="833">
        <v>0</v>
      </c>
      <c r="AE44" s="833">
        <v>27.27272727272727</v>
      </c>
      <c r="AF44" s="833">
        <v>0</v>
      </c>
      <c r="AG44" s="834">
        <v>7.6923076923076925</v>
      </c>
      <c r="AH44" s="834">
        <v>0</v>
      </c>
      <c r="AI44" s="834">
        <v>0</v>
      </c>
    </row>
    <row r="45" spans="1:35">
      <c r="A45" s="1346" t="s">
        <v>67</v>
      </c>
      <c r="B45" s="1346"/>
      <c r="C45" s="1346"/>
      <c r="D45" s="1346"/>
      <c r="E45" s="1346"/>
      <c r="F45" s="1346"/>
      <c r="G45" s="1346"/>
      <c r="H45" s="1346"/>
      <c r="I45" s="1346"/>
      <c r="J45" s="1346"/>
      <c r="K45" s="1346"/>
      <c r="L45" s="1346"/>
      <c r="M45" s="1346"/>
      <c r="N45" s="1346"/>
      <c r="O45" s="1346"/>
      <c r="P45" s="1346"/>
      <c r="Q45" s="1346"/>
      <c r="R45" s="1346"/>
      <c r="S45" s="1346"/>
      <c r="T45" s="1346"/>
      <c r="U45" s="1346"/>
      <c r="V45" s="1346"/>
      <c r="W45" s="1346"/>
      <c r="X45" s="1346"/>
      <c r="Y45" s="1346"/>
      <c r="Z45" s="1346"/>
      <c r="AA45" s="1346"/>
      <c r="AB45" s="1346"/>
      <c r="AC45" s="1346"/>
      <c r="AD45" s="1346"/>
      <c r="AE45" s="1346"/>
      <c r="AF45" s="1346"/>
      <c r="AG45" s="1346"/>
      <c r="AH45" s="1346"/>
      <c r="AI45" s="1346"/>
    </row>
    <row r="46" spans="1:35">
      <c r="A46" s="148" t="s">
        <v>707</v>
      </c>
      <c r="B46" s="838">
        <v>100</v>
      </c>
      <c r="C46" s="838">
        <v>100</v>
      </c>
      <c r="D46" s="837">
        <v>100</v>
      </c>
      <c r="E46" s="837">
        <v>100</v>
      </c>
      <c r="F46" s="837">
        <v>100</v>
      </c>
      <c r="G46" s="837">
        <v>100</v>
      </c>
      <c r="H46" s="837">
        <v>100</v>
      </c>
      <c r="I46" s="837">
        <v>100</v>
      </c>
      <c r="J46" s="837">
        <v>100</v>
      </c>
      <c r="K46" s="837">
        <v>100</v>
      </c>
      <c r="L46" s="837">
        <v>100</v>
      </c>
      <c r="M46" s="837">
        <v>100</v>
      </c>
      <c r="N46" s="837">
        <v>100</v>
      </c>
      <c r="O46" s="837">
        <v>100</v>
      </c>
      <c r="P46" s="837">
        <v>100</v>
      </c>
      <c r="Q46" s="837">
        <v>100</v>
      </c>
      <c r="R46" s="837">
        <v>100</v>
      </c>
      <c r="S46" s="837">
        <v>100</v>
      </c>
      <c r="T46" s="837">
        <v>100</v>
      </c>
      <c r="U46" s="837">
        <v>100</v>
      </c>
      <c r="V46" s="837">
        <v>100</v>
      </c>
      <c r="W46" s="837">
        <v>100</v>
      </c>
      <c r="X46" s="837">
        <v>100</v>
      </c>
      <c r="Y46" s="837">
        <v>100</v>
      </c>
      <c r="Z46" s="837">
        <v>100</v>
      </c>
      <c r="AA46" s="837">
        <v>100</v>
      </c>
      <c r="AB46" s="837">
        <v>100</v>
      </c>
      <c r="AC46" s="837">
        <v>100</v>
      </c>
      <c r="AD46" s="837">
        <v>100</v>
      </c>
      <c r="AE46" s="837">
        <v>100</v>
      </c>
      <c r="AF46" s="837">
        <v>100</v>
      </c>
      <c r="AG46" s="838">
        <v>100</v>
      </c>
      <c r="AH46" s="838">
        <v>100</v>
      </c>
      <c r="AI46" s="838">
        <v>100</v>
      </c>
    </row>
    <row r="47" spans="1:35">
      <c r="A47" s="149" t="s">
        <v>177</v>
      </c>
      <c r="B47" s="834">
        <v>85.87309910854745</v>
      </c>
      <c r="C47" s="834">
        <v>46.357665323182559</v>
      </c>
      <c r="D47" s="833">
        <v>91.075981642019372</v>
      </c>
      <c r="E47" s="833">
        <v>35.919540229885058</v>
      </c>
      <c r="F47" s="833">
        <v>93.030080704328682</v>
      </c>
      <c r="G47" s="833">
        <v>65.808170515097686</v>
      </c>
      <c r="H47" s="833">
        <v>73.160173160173159</v>
      </c>
      <c r="I47" s="833">
        <v>42.504743833017081</v>
      </c>
      <c r="J47" s="833">
        <v>75.784753363228702</v>
      </c>
      <c r="K47" s="833">
        <v>54.682779456193352</v>
      </c>
      <c r="L47" s="833">
        <v>73.170731707317074</v>
      </c>
      <c r="M47" s="833">
        <v>50.306748466257666</v>
      </c>
      <c r="N47" s="833">
        <v>64</v>
      </c>
      <c r="O47" s="833">
        <v>67.248908296943227</v>
      </c>
      <c r="P47" s="833">
        <v>83.881064162754299</v>
      </c>
      <c r="Q47" s="833">
        <v>44.655797101449274</v>
      </c>
      <c r="R47" s="833">
        <v>70.989761092150175</v>
      </c>
      <c r="S47" s="833">
        <v>54.460093896713616</v>
      </c>
      <c r="T47" s="833">
        <v>80.909090909090907</v>
      </c>
      <c r="U47" s="833">
        <v>50.090090090090087</v>
      </c>
      <c r="V47" s="833">
        <v>81.273131014063665</v>
      </c>
      <c r="W47" s="833">
        <v>31.605395398042845</v>
      </c>
      <c r="X47" s="833">
        <v>84.080370942812991</v>
      </c>
      <c r="Y47" s="833">
        <v>60.684769775678873</v>
      </c>
      <c r="Z47" s="833">
        <v>87.096774193548384</v>
      </c>
      <c r="AA47" s="833">
        <v>50.920245398772998</v>
      </c>
      <c r="AB47" s="833">
        <v>72.251308900523554</v>
      </c>
      <c r="AC47" s="833">
        <v>57.36434108527132</v>
      </c>
      <c r="AD47" s="833">
        <v>83.850931677018636</v>
      </c>
      <c r="AE47" s="833">
        <v>48.017621145374449</v>
      </c>
      <c r="AF47" s="833">
        <v>74.175824175824175</v>
      </c>
      <c r="AG47" s="834">
        <v>64.14835164835165</v>
      </c>
      <c r="AH47" s="834">
        <v>68.666666666666671</v>
      </c>
      <c r="AI47" s="834">
        <v>43.312101910828027</v>
      </c>
    </row>
    <row r="48" spans="1:35">
      <c r="A48" s="150" t="s">
        <v>696</v>
      </c>
      <c r="B48" s="836">
        <v>10.340849501835343</v>
      </c>
      <c r="C48" s="836">
        <v>40.423943872219738</v>
      </c>
      <c r="D48" s="835">
        <v>6.7312595614482413</v>
      </c>
      <c r="E48" s="835">
        <v>52.442528735632187</v>
      </c>
      <c r="F48" s="835">
        <v>4.7322083639031547</v>
      </c>
      <c r="G48" s="835">
        <v>28.952042628774421</v>
      </c>
      <c r="H48" s="835">
        <v>25.108225108225106</v>
      </c>
      <c r="I48" s="835">
        <v>45.351043643263758</v>
      </c>
      <c r="J48" s="835">
        <v>18.385650224215247</v>
      </c>
      <c r="K48" s="835">
        <v>35.347432024169187</v>
      </c>
      <c r="L48" s="835">
        <v>19.512195121951219</v>
      </c>
      <c r="M48" s="835">
        <v>35.582822085889568</v>
      </c>
      <c r="N48" s="835">
        <v>24</v>
      </c>
      <c r="O48" s="835">
        <v>21.834061135371179</v>
      </c>
      <c r="P48" s="835">
        <v>8.92018779342723</v>
      </c>
      <c r="Q48" s="835">
        <v>45.380434782608695</v>
      </c>
      <c r="R48" s="835">
        <v>27.986348122866893</v>
      </c>
      <c r="S48" s="835">
        <v>42.72300469483568</v>
      </c>
      <c r="T48" s="835">
        <v>13.272727272727272</v>
      </c>
      <c r="U48" s="835">
        <v>42.402402402402402</v>
      </c>
      <c r="V48" s="835">
        <v>13.84159881569208</v>
      </c>
      <c r="W48" s="835">
        <v>43.507008727849779</v>
      </c>
      <c r="X48" s="835">
        <v>8.1916537867078816</v>
      </c>
      <c r="Y48" s="835">
        <v>31.168831168831169</v>
      </c>
      <c r="Z48" s="835">
        <v>4.838709677419355</v>
      </c>
      <c r="AA48" s="835">
        <v>30.061349693251532</v>
      </c>
      <c r="AB48" s="835">
        <v>25.130890052356019</v>
      </c>
      <c r="AC48" s="835">
        <v>37.790697674418603</v>
      </c>
      <c r="AD48" s="835">
        <v>12.422360248447205</v>
      </c>
      <c r="AE48" s="835">
        <v>44.052863436123346</v>
      </c>
      <c r="AF48" s="835">
        <v>23.076923076923077</v>
      </c>
      <c r="AG48" s="836">
        <v>29.670329670329672</v>
      </c>
      <c r="AH48" s="836">
        <v>27.333333333333332</v>
      </c>
      <c r="AI48" s="836">
        <v>50.318471337579616</v>
      </c>
    </row>
    <row r="49" spans="1:35">
      <c r="A49" s="149" t="s">
        <v>697</v>
      </c>
      <c r="B49" s="834">
        <v>3.7860513896171994</v>
      </c>
      <c r="C49" s="834">
        <v>13.218390804597702</v>
      </c>
      <c r="D49" s="833">
        <v>2.1927587965323814</v>
      </c>
      <c r="E49" s="833">
        <v>11.637931034482758</v>
      </c>
      <c r="F49" s="833">
        <v>2.2377109317681585</v>
      </c>
      <c r="G49" s="833">
        <v>5.2397868561278864</v>
      </c>
      <c r="H49" s="833">
        <v>1.7316017316017316</v>
      </c>
      <c r="I49" s="833">
        <v>12.144212523719165</v>
      </c>
      <c r="J49" s="833">
        <v>5.8295964125560538</v>
      </c>
      <c r="K49" s="833">
        <v>9.9697885196374632</v>
      </c>
      <c r="L49" s="833">
        <v>7.3170731707317067</v>
      </c>
      <c r="M49" s="833">
        <v>14.110429447852759</v>
      </c>
      <c r="N49" s="833">
        <v>12</v>
      </c>
      <c r="O49" s="833">
        <v>10.91703056768559</v>
      </c>
      <c r="P49" s="833">
        <v>7.1987480438184663</v>
      </c>
      <c r="Q49" s="833">
        <v>9.9637681159420293</v>
      </c>
      <c r="R49" s="833">
        <v>1.0238907849829351</v>
      </c>
      <c r="S49" s="833">
        <v>2.8169014084507045</v>
      </c>
      <c r="T49" s="833">
        <v>5.8181818181818183</v>
      </c>
      <c r="U49" s="833">
        <v>7.5075075075075075</v>
      </c>
      <c r="V49" s="833">
        <v>4.8852701702442634</v>
      </c>
      <c r="W49" s="833">
        <v>24.88759587410738</v>
      </c>
      <c r="X49" s="833">
        <v>7.727975270479134</v>
      </c>
      <c r="Y49" s="833">
        <v>8.1463990554899635</v>
      </c>
      <c r="Z49" s="833">
        <v>8.064516129032258</v>
      </c>
      <c r="AA49" s="833">
        <v>19.018404907975462</v>
      </c>
      <c r="AB49" s="833">
        <v>2.6178010471204187</v>
      </c>
      <c r="AC49" s="833">
        <v>4.8449612403100781</v>
      </c>
      <c r="AD49" s="833">
        <v>3.7267080745341614</v>
      </c>
      <c r="AE49" s="833">
        <v>7.929515418502203</v>
      </c>
      <c r="AF49" s="833">
        <v>2.7472527472527473</v>
      </c>
      <c r="AG49" s="834">
        <v>6.1813186813186816</v>
      </c>
      <c r="AH49" s="834">
        <v>4</v>
      </c>
      <c r="AI49" s="834">
        <v>6.369426751592357</v>
      </c>
    </row>
    <row r="50" spans="1:35">
      <c r="A50" s="1346" t="s">
        <v>721</v>
      </c>
      <c r="B50" s="1346"/>
      <c r="C50" s="1346"/>
      <c r="D50" s="1346"/>
      <c r="E50" s="1346"/>
      <c r="F50" s="1346"/>
      <c r="G50" s="1346"/>
      <c r="H50" s="1346"/>
      <c r="I50" s="1346"/>
      <c r="J50" s="1346"/>
      <c r="K50" s="1346"/>
      <c r="L50" s="1346"/>
      <c r="M50" s="1346"/>
      <c r="N50" s="1346"/>
      <c r="O50" s="1346"/>
      <c r="P50" s="1346"/>
      <c r="Q50" s="1346"/>
      <c r="R50" s="1346"/>
      <c r="S50" s="1346"/>
      <c r="T50" s="1346"/>
      <c r="U50" s="1346"/>
      <c r="V50" s="1346"/>
      <c r="W50" s="1346"/>
      <c r="X50" s="1346"/>
      <c r="Y50" s="1346"/>
      <c r="Z50" s="1346"/>
      <c r="AA50" s="1346"/>
      <c r="AB50" s="1346"/>
      <c r="AC50" s="1346"/>
      <c r="AD50" s="1346"/>
      <c r="AE50" s="1346"/>
      <c r="AF50" s="1346"/>
      <c r="AG50" s="1346"/>
      <c r="AH50" s="1346"/>
      <c r="AI50" s="1346"/>
    </row>
    <row r="51" spans="1:35">
      <c r="A51" s="148" t="s">
        <v>707</v>
      </c>
      <c r="B51" s="838">
        <v>100</v>
      </c>
      <c r="C51" s="838">
        <v>100</v>
      </c>
      <c r="D51" s="837">
        <v>100</v>
      </c>
      <c r="E51" s="837">
        <v>100</v>
      </c>
      <c r="F51" s="837">
        <v>100</v>
      </c>
      <c r="G51" s="837">
        <v>100</v>
      </c>
      <c r="H51" s="837">
        <v>100</v>
      </c>
      <c r="I51" s="837">
        <v>100</v>
      </c>
      <c r="J51" s="837">
        <v>100</v>
      </c>
      <c r="K51" s="837">
        <v>100</v>
      </c>
      <c r="L51" s="837">
        <v>100</v>
      </c>
      <c r="M51" s="837">
        <v>100</v>
      </c>
      <c r="N51" s="837">
        <v>100</v>
      </c>
      <c r="O51" s="837">
        <v>100</v>
      </c>
      <c r="P51" s="837">
        <v>100</v>
      </c>
      <c r="Q51" s="837">
        <v>100</v>
      </c>
      <c r="R51" s="837">
        <v>100</v>
      </c>
      <c r="S51" s="837">
        <v>100</v>
      </c>
      <c r="T51" s="837">
        <v>100</v>
      </c>
      <c r="U51" s="837">
        <v>100</v>
      </c>
      <c r="V51" s="837">
        <v>100</v>
      </c>
      <c r="W51" s="837">
        <v>100</v>
      </c>
      <c r="X51" s="837">
        <v>100</v>
      </c>
      <c r="Y51" s="837">
        <v>100</v>
      </c>
      <c r="Z51" s="837">
        <v>100</v>
      </c>
      <c r="AA51" s="837">
        <v>100</v>
      </c>
      <c r="AB51" s="837">
        <v>100</v>
      </c>
      <c r="AC51" s="837">
        <v>100</v>
      </c>
      <c r="AD51" s="837">
        <v>100</v>
      </c>
      <c r="AE51" s="837">
        <v>100</v>
      </c>
      <c r="AF51" s="837">
        <v>100</v>
      </c>
      <c r="AG51" s="838">
        <v>100</v>
      </c>
      <c r="AH51" s="838">
        <v>100</v>
      </c>
      <c r="AI51" s="838">
        <v>100</v>
      </c>
    </row>
    <row r="52" spans="1:35">
      <c r="A52" s="149" t="s">
        <v>177</v>
      </c>
      <c r="B52" s="834">
        <v>4.7261345852895147</v>
      </c>
      <c r="C52" s="834">
        <v>1.664096111697378</v>
      </c>
      <c r="D52" s="833">
        <v>4.7404063205417613</v>
      </c>
      <c r="E52" s="833">
        <v>0.88408644400785852</v>
      </c>
      <c r="F52" s="833">
        <v>6.7669172932330826</v>
      </c>
      <c r="G52" s="833">
        <v>2.671118530884808</v>
      </c>
      <c r="H52" s="833">
        <v>2.1897810218978102</v>
      </c>
      <c r="I52" s="833">
        <v>5.0359712230215825</v>
      </c>
      <c r="J52" s="833">
        <v>6.666666666666667</v>
      </c>
      <c r="K52" s="833">
        <v>5</v>
      </c>
      <c r="L52" s="833">
        <v>13.043478260869565</v>
      </c>
      <c r="M52" s="833">
        <v>2.0689655172413794</v>
      </c>
      <c r="N52" s="833">
        <v>0</v>
      </c>
      <c r="O52" s="833">
        <v>4.1666666666666661</v>
      </c>
      <c r="P52" s="833">
        <v>3.5928143712574849</v>
      </c>
      <c r="Q52" s="833">
        <v>1.0204081632653061</v>
      </c>
      <c r="R52" s="833">
        <v>0</v>
      </c>
      <c r="S52" s="833">
        <v>0</v>
      </c>
      <c r="T52" s="833">
        <v>0.74812967581047385</v>
      </c>
      <c r="U52" s="833">
        <v>1.0230179028132993</v>
      </c>
      <c r="V52" s="833">
        <v>4.8262548262548259</v>
      </c>
      <c r="W52" s="833">
        <v>1.2827365045430252</v>
      </c>
      <c r="X52" s="833">
        <v>7.8431372549019605</v>
      </c>
      <c r="Y52" s="833">
        <v>2.2900763358778624</v>
      </c>
      <c r="Z52" s="833">
        <v>4.4776119402985071</v>
      </c>
      <c r="AA52" s="833">
        <v>2.3255813953488373</v>
      </c>
      <c r="AB52" s="833">
        <v>2.6315789473684208</v>
      </c>
      <c r="AC52" s="833">
        <v>1.4492753623188406</v>
      </c>
      <c r="AD52" s="833">
        <v>3.225806451612903</v>
      </c>
      <c r="AE52" s="833">
        <v>2.8037383177570092</v>
      </c>
      <c r="AF52" s="833">
        <v>3.3613445378151261</v>
      </c>
      <c r="AG52" s="834">
        <v>2.0905923344947737</v>
      </c>
      <c r="AH52" s="834">
        <v>1.639344262295082</v>
      </c>
      <c r="AI52" s="834">
        <v>3.0303030303030303</v>
      </c>
    </row>
    <row r="53" spans="1:35">
      <c r="A53" s="150" t="s">
        <v>696</v>
      </c>
      <c r="B53" s="836">
        <v>46.885758998435058</v>
      </c>
      <c r="C53" s="836">
        <v>29.093270557675137</v>
      </c>
      <c r="D53" s="835">
        <v>42.889390519187359</v>
      </c>
      <c r="E53" s="835">
        <v>39.783889980353635</v>
      </c>
      <c r="F53" s="835">
        <v>57.393483709273184</v>
      </c>
      <c r="G53" s="835">
        <v>49.41569282136895</v>
      </c>
      <c r="H53" s="835">
        <v>35.036496350364963</v>
      </c>
      <c r="I53" s="835">
        <v>34.532374100719423</v>
      </c>
      <c r="J53" s="835">
        <v>47.619047619047613</v>
      </c>
      <c r="K53" s="835">
        <v>33.75</v>
      </c>
      <c r="L53" s="835">
        <v>52.173913043478258</v>
      </c>
      <c r="M53" s="835">
        <v>8.2758620689655178</v>
      </c>
      <c r="N53" s="835">
        <v>65</v>
      </c>
      <c r="O53" s="835">
        <v>24.583333333333332</v>
      </c>
      <c r="P53" s="835">
        <v>31.736526946107784</v>
      </c>
      <c r="Q53" s="835">
        <v>29.795918367346943</v>
      </c>
      <c r="R53" s="835">
        <v>66.666666666666657</v>
      </c>
      <c r="S53" s="835">
        <v>35.416666666666671</v>
      </c>
      <c r="T53" s="835">
        <v>39.900249376558605</v>
      </c>
      <c r="U53" s="835">
        <v>42.710997442455245</v>
      </c>
      <c r="V53" s="835">
        <v>37.644787644787648</v>
      </c>
      <c r="W53" s="835">
        <v>11.972207375734902</v>
      </c>
      <c r="X53" s="835">
        <v>33.333333333333329</v>
      </c>
      <c r="Y53" s="835">
        <v>19.847328244274809</v>
      </c>
      <c r="Z53" s="835">
        <v>35.820895522388057</v>
      </c>
      <c r="AA53" s="835">
        <v>13.953488372093023</v>
      </c>
      <c r="AB53" s="835">
        <v>73.68421052631578</v>
      </c>
      <c r="AC53" s="835">
        <v>43.478260869565219</v>
      </c>
      <c r="AD53" s="835">
        <v>62.365591397849464</v>
      </c>
      <c r="AE53" s="835">
        <v>41.121495327102799</v>
      </c>
      <c r="AF53" s="835">
        <v>57.142857142857139</v>
      </c>
      <c r="AG53" s="836">
        <v>28.919860627177702</v>
      </c>
      <c r="AH53" s="836">
        <v>62.295081967213115</v>
      </c>
      <c r="AI53" s="836">
        <v>38.383838383838381</v>
      </c>
    </row>
    <row r="54" spans="1:35">
      <c r="A54" s="149" t="s">
        <v>697</v>
      </c>
      <c r="B54" s="834">
        <v>48.388106416275427</v>
      </c>
      <c r="C54" s="834">
        <v>69.242633330627484</v>
      </c>
      <c r="D54" s="833">
        <v>52.370203160270876</v>
      </c>
      <c r="E54" s="833">
        <v>59.332023575638502</v>
      </c>
      <c r="F54" s="833">
        <v>35.839598997493731</v>
      </c>
      <c r="G54" s="833">
        <v>47.913188647746239</v>
      </c>
      <c r="H54" s="833">
        <v>62.773722627737229</v>
      </c>
      <c r="I54" s="833">
        <v>60.431654676258994</v>
      </c>
      <c r="J54" s="833">
        <v>45.714285714285715</v>
      </c>
      <c r="K54" s="833">
        <v>61.250000000000007</v>
      </c>
      <c r="L54" s="833">
        <v>34.782608695652172</v>
      </c>
      <c r="M54" s="833">
        <v>89.65517241379311</v>
      </c>
      <c r="N54" s="833">
        <v>35</v>
      </c>
      <c r="O54" s="833">
        <v>71.25</v>
      </c>
      <c r="P54" s="833">
        <v>64.670658682634723</v>
      </c>
      <c r="Q54" s="833">
        <v>69.183673469387756</v>
      </c>
      <c r="R54" s="833">
        <v>33.333333333333329</v>
      </c>
      <c r="S54" s="833">
        <v>64.583333333333343</v>
      </c>
      <c r="T54" s="833">
        <v>59.35162094763092</v>
      </c>
      <c r="U54" s="833">
        <v>56.265984654731461</v>
      </c>
      <c r="V54" s="833">
        <v>57.528957528957527</v>
      </c>
      <c r="W54" s="833">
        <v>86.745056119722079</v>
      </c>
      <c r="X54" s="833">
        <v>58.82352941176471</v>
      </c>
      <c r="Y54" s="833">
        <v>77.862595419847324</v>
      </c>
      <c r="Z54" s="833">
        <v>59.701492537313428</v>
      </c>
      <c r="AA54" s="833">
        <v>83.720930232558146</v>
      </c>
      <c r="AB54" s="833">
        <v>23.684210526315788</v>
      </c>
      <c r="AC54" s="833">
        <v>55.072463768115945</v>
      </c>
      <c r="AD54" s="833">
        <v>34.408602150537639</v>
      </c>
      <c r="AE54" s="833">
        <v>56.074766355140184</v>
      </c>
      <c r="AF54" s="833">
        <v>39.495798319327733</v>
      </c>
      <c r="AG54" s="834">
        <v>68.98954703832753</v>
      </c>
      <c r="AH54" s="834">
        <v>36.065573770491802</v>
      </c>
      <c r="AI54" s="834">
        <v>58.585858585858588</v>
      </c>
    </row>
    <row r="55" spans="1:35">
      <c r="A55" s="1346" t="s">
        <v>722</v>
      </c>
      <c r="B55" s="1346"/>
      <c r="C55" s="1346"/>
      <c r="D55" s="1346"/>
      <c r="E55" s="1346"/>
      <c r="F55" s="1346"/>
      <c r="G55" s="1346"/>
      <c r="H55" s="1346"/>
      <c r="I55" s="1346"/>
      <c r="J55" s="1346"/>
      <c r="K55" s="1346"/>
      <c r="L55" s="1346"/>
      <c r="M55" s="1346"/>
      <c r="N55" s="1346"/>
      <c r="O55" s="1346"/>
      <c r="P55" s="1346"/>
      <c r="Q55" s="1346"/>
      <c r="R55" s="1346"/>
      <c r="S55" s="1346"/>
      <c r="T55" s="1346"/>
      <c r="U55" s="1346"/>
      <c r="V55" s="1346"/>
      <c r="W55" s="1346"/>
      <c r="X55" s="1346"/>
      <c r="Y55" s="1346"/>
      <c r="Z55" s="1346"/>
      <c r="AA55" s="1346"/>
      <c r="AB55" s="1346"/>
      <c r="AC55" s="1346"/>
      <c r="AD55" s="1346"/>
      <c r="AE55" s="1346"/>
      <c r="AF55" s="1346"/>
      <c r="AG55" s="1346"/>
      <c r="AH55" s="1346"/>
      <c r="AI55" s="1346"/>
    </row>
    <row r="56" spans="1:35">
      <c r="A56" s="148" t="s">
        <v>707</v>
      </c>
      <c r="B56" s="838">
        <v>100</v>
      </c>
      <c r="C56" s="838">
        <v>100</v>
      </c>
      <c r="D56" s="837">
        <v>100</v>
      </c>
      <c r="E56" s="837">
        <v>100</v>
      </c>
      <c r="F56" s="837">
        <v>100</v>
      </c>
      <c r="G56" s="837">
        <v>100</v>
      </c>
      <c r="H56" s="837">
        <v>100</v>
      </c>
      <c r="I56" s="837">
        <v>100</v>
      </c>
      <c r="J56" s="837">
        <v>100</v>
      </c>
      <c r="K56" s="837">
        <v>100</v>
      </c>
      <c r="L56" s="837">
        <v>100</v>
      </c>
      <c r="M56" s="837">
        <v>100</v>
      </c>
      <c r="N56" s="837">
        <v>100</v>
      </c>
      <c r="O56" s="837">
        <v>100</v>
      </c>
      <c r="P56" s="837">
        <v>100</v>
      </c>
      <c r="Q56" s="837">
        <v>100</v>
      </c>
      <c r="R56" s="837">
        <v>100</v>
      </c>
      <c r="S56" s="837">
        <v>100</v>
      </c>
      <c r="T56" s="837">
        <v>100</v>
      </c>
      <c r="U56" s="837">
        <v>100</v>
      </c>
      <c r="V56" s="837">
        <v>100</v>
      </c>
      <c r="W56" s="837">
        <v>100</v>
      </c>
      <c r="X56" s="837">
        <v>100</v>
      </c>
      <c r="Y56" s="837">
        <v>100</v>
      </c>
      <c r="Z56" s="837">
        <v>100</v>
      </c>
      <c r="AA56" s="837">
        <v>100</v>
      </c>
      <c r="AB56" s="837">
        <v>100</v>
      </c>
      <c r="AC56" s="837">
        <v>100</v>
      </c>
      <c r="AD56" s="837">
        <v>100</v>
      </c>
      <c r="AE56" s="837">
        <v>100</v>
      </c>
      <c r="AF56" s="837">
        <v>100</v>
      </c>
      <c r="AG56" s="838">
        <v>100</v>
      </c>
      <c r="AH56" s="838">
        <v>100</v>
      </c>
      <c r="AI56" s="838">
        <v>100</v>
      </c>
    </row>
    <row r="57" spans="1:35">
      <c r="A57" s="149" t="s">
        <v>177</v>
      </c>
      <c r="B57" s="834">
        <v>56.54240680510383</v>
      </c>
      <c r="C57" s="834">
        <v>26.683343756514489</v>
      </c>
      <c r="D57" s="833">
        <v>57.324840764331206</v>
      </c>
      <c r="E57" s="833">
        <v>21.815008726003491</v>
      </c>
      <c r="F57" s="833">
        <v>79.466666666666669</v>
      </c>
      <c r="G57" s="833">
        <v>50.458715596330272</v>
      </c>
      <c r="H57" s="833">
        <v>40</v>
      </c>
      <c r="I57" s="833">
        <v>32.432432432432435</v>
      </c>
      <c r="J57" s="833">
        <v>15.789473684210526</v>
      </c>
      <c r="K57" s="833">
        <v>15.957446808510639</v>
      </c>
      <c r="L57" s="833">
        <v>27.27272727272727</v>
      </c>
      <c r="M57" s="833">
        <v>28.07017543859649</v>
      </c>
      <c r="N57" s="833">
        <v>45.454545454545453</v>
      </c>
      <c r="O57" s="833">
        <v>62.608695652173921</v>
      </c>
      <c r="P57" s="833">
        <v>55.335968379446641</v>
      </c>
      <c r="Q57" s="833">
        <v>30.99273607748184</v>
      </c>
      <c r="R57" s="833">
        <v>0</v>
      </c>
      <c r="S57" s="833">
        <v>8.3333333333333321</v>
      </c>
      <c r="T57" s="833">
        <v>37.438423645320199</v>
      </c>
      <c r="U57" s="833">
        <v>24.723247232472325</v>
      </c>
      <c r="V57" s="833">
        <v>49.347826086956523</v>
      </c>
      <c r="W57" s="833">
        <v>14.824982841455045</v>
      </c>
      <c r="X57" s="833">
        <v>53.398058252427184</v>
      </c>
      <c r="Y57" s="833">
        <v>37.154150197628461</v>
      </c>
      <c r="Z57" s="833">
        <v>30.76923076923077</v>
      </c>
      <c r="AA57" s="833">
        <v>19.512195121951219</v>
      </c>
      <c r="AB57" s="833">
        <v>6</v>
      </c>
      <c r="AC57" s="833">
        <v>18.30985915492958</v>
      </c>
      <c r="AD57" s="833">
        <v>0</v>
      </c>
      <c r="AE57" s="833">
        <v>4.4776119402985071</v>
      </c>
      <c r="AF57" s="833">
        <v>58.333333333333336</v>
      </c>
      <c r="AG57" s="834">
        <v>30.73170731707317</v>
      </c>
      <c r="AH57" s="834">
        <v>13.636363636363635</v>
      </c>
      <c r="AI57" s="834">
        <v>4.225352112676056</v>
      </c>
    </row>
    <row r="58" spans="1:35">
      <c r="A58" s="150" t="s">
        <v>696</v>
      </c>
      <c r="B58" s="836">
        <v>42.732049036777582</v>
      </c>
      <c r="C58" s="836">
        <v>53.762768396914737</v>
      </c>
      <c r="D58" s="835">
        <v>42.29299363057325</v>
      </c>
      <c r="E58" s="835">
        <v>68.586387434554979</v>
      </c>
      <c r="F58" s="835">
        <v>20.266666666666666</v>
      </c>
      <c r="G58" s="835">
        <v>40.825688073394495</v>
      </c>
      <c r="H58" s="835">
        <v>60</v>
      </c>
      <c r="I58" s="835">
        <v>52.36486486486487</v>
      </c>
      <c r="J58" s="835">
        <v>84.210526315789465</v>
      </c>
      <c r="K58" s="835">
        <v>58.51063829787234</v>
      </c>
      <c r="L58" s="835">
        <v>72.727272727272734</v>
      </c>
      <c r="M58" s="835">
        <v>35.087719298245609</v>
      </c>
      <c r="N58" s="835">
        <v>54.54545454545454</v>
      </c>
      <c r="O58" s="835">
        <v>33.478260869565219</v>
      </c>
      <c r="P58" s="835">
        <v>43.478260869565219</v>
      </c>
      <c r="Q58" s="835">
        <v>54.721549636803879</v>
      </c>
      <c r="R58" s="835">
        <v>100</v>
      </c>
      <c r="S58" s="835">
        <v>75</v>
      </c>
      <c r="T58" s="835">
        <v>61.083743842364534</v>
      </c>
      <c r="U58" s="835">
        <v>59.409594095940953</v>
      </c>
      <c r="V58" s="835">
        <v>49.130434782608695</v>
      </c>
      <c r="W58" s="835">
        <v>51.338366506520252</v>
      </c>
      <c r="X58" s="835">
        <v>46.601941747572816</v>
      </c>
      <c r="Y58" s="835">
        <v>47.430830039525688</v>
      </c>
      <c r="Z58" s="835">
        <v>69.230769230769226</v>
      </c>
      <c r="AA58" s="835">
        <v>58.536585365853654</v>
      </c>
      <c r="AB58" s="835">
        <v>88</v>
      </c>
      <c r="AC58" s="835">
        <v>67.605633802816897</v>
      </c>
      <c r="AD58" s="835">
        <v>100</v>
      </c>
      <c r="AE58" s="835">
        <v>77.611940298507463</v>
      </c>
      <c r="AF58" s="835">
        <v>41.666666666666671</v>
      </c>
      <c r="AG58" s="836">
        <v>58.536585365853654</v>
      </c>
      <c r="AH58" s="836">
        <v>86.36363636363636</v>
      </c>
      <c r="AI58" s="836">
        <v>61.971830985915489</v>
      </c>
    </row>
    <row r="59" spans="1:35">
      <c r="A59" s="149" t="s">
        <v>697</v>
      </c>
      <c r="B59" s="834">
        <v>0.72554415811858897</v>
      </c>
      <c r="C59" s="834">
        <v>19.553887846570774</v>
      </c>
      <c r="D59" s="833">
        <v>0.38216560509554143</v>
      </c>
      <c r="E59" s="833">
        <v>9.5986038394415356</v>
      </c>
      <c r="F59" s="833">
        <v>0.26666666666666666</v>
      </c>
      <c r="G59" s="833">
        <v>8.7155963302752291</v>
      </c>
      <c r="H59" s="833">
        <v>0</v>
      </c>
      <c r="I59" s="833">
        <v>15.202702702702704</v>
      </c>
      <c r="J59" s="833">
        <v>0</v>
      </c>
      <c r="K59" s="833">
        <v>25.531914893617021</v>
      </c>
      <c r="L59" s="833">
        <v>0</v>
      </c>
      <c r="M59" s="833">
        <v>36.84210526315789</v>
      </c>
      <c r="N59" s="833">
        <v>0</v>
      </c>
      <c r="O59" s="833">
        <v>3.9130434782608701</v>
      </c>
      <c r="P59" s="833">
        <v>1.1857707509881421</v>
      </c>
      <c r="Q59" s="833">
        <v>14.285714285714285</v>
      </c>
      <c r="R59" s="833">
        <v>0</v>
      </c>
      <c r="S59" s="833">
        <v>16.666666666666664</v>
      </c>
      <c r="T59" s="833">
        <v>1.4778325123152709</v>
      </c>
      <c r="U59" s="833">
        <v>15.867158671586715</v>
      </c>
      <c r="V59" s="833">
        <v>1.5217391304347827</v>
      </c>
      <c r="W59" s="833">
        <v>33.836650652024709</v>
      </c>
      <c r="X59" s="833">
        <v>0</v>
      </c>
      <c r="Y59" s="833">
        <v>15.41501976284585</v>
      </c>
      <c r="Z59" s="833">
        <v>0</v>
      </c>
      <c r="AA59" s="833">
        <v>21.951219512195124</v>
      </c>
      <c r="AB59" s="833">
        <v>6</v>
      </c>
      <c r="AC59" s="833">
        <v>14.084507042253522</v>
      </c>
      <c r="AD59" s="833">
        <v>0</v>
      </c>
      <c r="AE59" s="833">
        <v>17.910447761194028</v>
      </c>
      <c r="AF59" s="833">
        <v>0</v>
      </c>
      <c r="AG59" s="834">
        <v>10.731707317073171</v>
      </c>
      <c r="AH59" s="834">
        <v>0</v>
      </c>
      <c r="AI59" s="834">
        <v>33.802816901408448</v>
      </c>
    </row>
    <row r="60" spans="1:35">
      <c r="A60" s="1346" t="s">
        <v>401</v>
      </c>
      <c r="B60" s="1346"/>
      <c r="C60" s="1346"/>
      <c r="D60" s="1346"/>
      <c r="E60" s="1346"/>
      <c r="F60" s="1346"/>
      <c r="G60" s="1346"/>
      <c r="H60" s="1346"/>
      <c r="I60" s="1346"/>
      <c r="J60" s="1346"/>
      <c r="K60" s="1346"/>
      <c r="L60" s="1346"/>
      <c r="M60" s="1346"/>
      <c r="N60" s="1346"/>
      <c r="O60" s="1346"/>
      <c r="P60" s="1346"/>
      <c r="Q60" s="1346"/>
      <c r="R60" s="1346"/>
      <c r="S60" s="1346"/>
      <c r="T60" s="1346"/>
      <c r="U60" s="1346"/>
      <c r="V60" s="1346"/>
      <c r="W60" s="1346"/>
      <c r="X60" s="1346"/>
      <c r="Y60" s="1346"/>
      <c r="Z60" s="1346"/>
      <c r="AA60" s="1346"/>
      <c r="AB60" s="1346"/>
      <c r="AC60" s="1346"/>
      <c r="AD60" s="1346"/>
      <c r="AE60" s="1346"/>
      <c r="AF60" s="1346"/>
      <c r="AG60" s="1346"/>
      <c r="AH60" s="1346"/>
      <c r="AI60" s="1346"/>
    </row>
    <row r="61" spans="1:35">
      <c r="A61" s="148" t="s">
        <v>707</v>
      </c>
      <c r="B61" s="838">
        <v>100</v>
      </c>
      <c r="C61" s="838">
        <v>100</v>
      </c>
      <c r="D61" s="837">
        <v>100</v>
      </c>
      <c r="E61" s="837">
        <v>100</v>
      </c>
      <c r="F61" s="837">
        <v>100</v>
      </c>
      <c r="G61" s="837">
        <v>100</v>
      </c>
      <c r="H61" s="837">
        <v>100</v>
      </c>
      <c r="I61" s="837">
        <v>100</v>
      </c>
      <c r="J61" s="837">
        <v>100</v>
      </c>
      <c r="K61" s="837">
        <v>100</v>
      </c>
      <c r="L61" s="837">
        <v>0</v>
      </c>
      <c r="M61" s="837">
        <v>100</v>
      </c>
      <c r="N61" s="837">
        <v>100</v>
      </c>
      <c r="O61" s="837">
        <v>100</v>
      </c>
      <c r="P61" s="837">
        <v>100</v>
      </c>
      <c r="Q61" s="837">
        <v>100</v>
      </c>
      <c r="R61" s="837">
        <v>100</v>
      </c>
      <c r="S61" s="837">
        <v>100</v>
      </c>
      <c r="T61" s="837">
        <v>100</v>
      </c>
      <c r="U61" s="837">
        <v>100</v>
      </c>
      <c r="V61" s="837">
        <v>100</v>
      </c>
      <c r="W61" s="837">
        <v>100</v>
      </c>
      <c r="X61" s="837">
        <v>100</v>
      </c>
      <c r="Y61" s="837">
        <v>100</v>
      </c>
      <c r="Z61" s="837">
        <v>100</v>
      </c>
      <c r="AA61" s="837">
        <v>100</v>
      </c>
      <c r="AB61" s="837">
        <v>100</v>
      </c>
      <c r="AC61" s="837">
        <v>100</v>
      </c>
      <c r="AD61" s="837">
        <v>100</v>
      </c>
      <c r="AE61" s="837">
        <v>100</v>
      </c>
      <c r="AF61" s="837">
        <v>100</v>
      </c>
      <c r="AG61" s="838">
        <v>100</v>
      </c>
      <c r="AH61" s="838">
        <v>100</v>
      </c>
      <c r="AI61" s="838">
        <v>100</v>
      </c>
    </row>
    <row r="62" spans="1:35">
      <c r="A62" s="149" t="s">
        <v>177</v>
      </c>
      <c r="B62" s="834">
        <v>3.9688427299703268</v>
      </c>
      <c r="C62" s="834">
        <v>3.4412955465587043</v>
      </c>
      <c r="D62" s="833">
        <v>1.2658227848101267</v>
      </c>
      <c r="E62" s="833">
        <v>2.5</v>
      </c>
      <c r="F62" s="833">
        <v>2.7173913043478262</v>
      </c>
      <c r="G62" s="833">
        <v>4.7368421052631584</v>
      </c>
      <c r="H62" s="833">
        <v>47.619047619047613</v>
      </c>
      <c r="I62" s="833">
        <v>6.5040650406504072</v>
      </c>
      <c r="J62" s="833">
        <v>14.634146341463413</v>
      </c>
      <c r="K62" s="833">
        <v>10.344827586206897</v>
      </c>
      <c r="L62" s="833">
        <v>0</v>
      </c>
      <c r="M62" s="833">
        <v>0</v>
      </c>
      <c r="N62" s="833">
        <v>4.4776119402985071</v>
      </c>
      <c r="O62" s="833">
        <v>3.7593984962406015</v>
      </c>
      <c r="P62" s="833">
        <v>1.8867924528301887</v>
      </c>
      <c r="Q62" s="833">
        <v>1.9305019305019304</v>
      </c>
      <c r="R62" s="833">
        <v>0</v>
      </c>
      <c r="S62" s="833">
        <v>2.8037383177570092</v>
      </c>
      <c r="T62" s="833">
        <v>3.6144578313253009</v>
      </c>
      <c r="U62" s="833">
        <v>3.0634573304157549</v>
      </c>
      <c r="V62" s="833">
        <v>1.3513513513513513</v>
      </c>
      <c r="W62" s="833">
        <v>2.4579560155239331</v>
      </c>
      <c r="X62" s="833">
        <v>0</v>
      </c>
      <c r="Y62" s="833">
        <v>4.6979865771812079</v>
      </c>
      <c r="Z62" s="833">
        <v>0</v>
      </c>
      <c r="AA62" s="833">
        <v>12.76595744680851</v>
      </c>
      <c r="AB62" s="833">
        <v>0</v>
      </c>
      <c r="AC62" s="833">
        <v>1.6574585635359116</v>
      </c>
      <c r="AD62" s="833">
        <v>69.767441860465112</v>
      </c>
      <c r="AE62" s="833">
        <v>0</v>
      </c>
      <c r="AF62" s="833">
        <v>12</v>
      </c>
      <c r="AG62" s="834">
        <v>4.6783625730994149</v>
      </c>
      <c r="AH62" s="834">
        <v>25</v>
      </c>
      <c r="AI62" s="834">
        <v>4.4776119402985071</v>
      </c>
    </row>
    <row r="63" spans="1:35">
      <c r="A63" s="150" t="s">
        <v>696</v>
      </c>
      <c r="B63" s="836">
        <v>32.863501483679528</v>
      </c>
      <c r="C63" s="836">
        <v>36.951105574587359</v>
      </c>
      <c r="D63" s="835">
        <v>50.632911392405063</v>
      </c>
      <c r="E63" s="835">
        <v>42.75</v>
      </c>
      <c r="F63" s="835">
        <v>27.898550724637683</v>
      </c>
      <c r="G63" s="835">
        <v>45.789473684210527</v>
      </c>
      <c r="H63" s="835">
        <v>38.095238095238095</v>
      </c>
      <c r="I63" s="835">
        <v>32.520325203252028</v>
      </c>
      <c r="J63" s="835">
        <v>78.048780487804876</v>
      </c>
      <c r="K63" s="835">
        <v>37.931034482758619</v>
      </c>
      <c r="L63" s="835">
        <v>0</v>
      </c>
      <c r="M63" s="835">
        <v>33.333333333333329</v>
      </c>
      <c r="N63" s="835">
        <v>29.850746268656714</v>
      </c>
      <c r="O63" s="835">
        <v>42.105263157894733</v>
      </c>
      <c r="P63" s="835">
        <v>27.672955974842768</v>
      </c>
      <c r="Q63" s="835">
        <v>38.610038610038607</v>
      </c>
      <c r="R63" s="835">
        <v>50</v>
      </c>
      <c r="S63" s="835">
        <v>56.074766355140184</v>
      </c>
      <c r="T63" s="835">
        <v>36.144578313253014</v>
      </c>
      <c r="U63" s="835">
        <v>49.015317286652078</v>
      </c>
      <c r="V63" s="835">
        <v>27.837837837837835</v>
      </c>
      <c r="W63" s="835">
        <v>23.415265200517467</v>
      </c>
      <c r="X63" s="835">
        <v>47.058823529411761</v>
      </c>
      <c r="Y63" s="835">
        <v>22.818791946308725</v>
      </c>
      <c r="Z63" s="835">
        <v>100</v>
      </c>
      <c r="AA63" s="835">
        <v>6.3829787234042552</v>
      </c>
      <c r="AB63" s="835">
        <v>44.444444444444443</v>
      </c>
      <c r="AC63" s="835">
        <v>38.674033149171272</v>
      </c>
      <c r="AD63" s="835">
        <v>23.255813953488371</v>
      </c>
      <c r="AE63" s="835">
        <v>48.148148148148145</v>
      </c>
      <c r="AF63" s="835">
        <v>56.000000000000007</v>
      </c>
      <c r="AG63" s="836">
        <v>36.84210526315789</v>
      </c>
      <c r="AH63" s="836">
        <v>75</v>
      </c>
      <c r="AI63" s="836">
        <v>29.850746268656714</v>
      </c>
    </row>
    <row r="64" spans="1:35">
      <c r="A64" s="149" t="s">
        <v>697</v>
      </c>
      <c r="B64" s="834">
        <v>63.167655786350153</v>
      </c>
      <c r="C64" s="834">
        <v>59.607598878853942</v>
      </c>
      <c r="D64" s="833">
        <v>48.101265822784811</v>
      </c>
      <c r="E64" s="833">
        <v>54.75</v>
      </c>
      <c r="F64" s="833">
        <v>69.384057971014485</v>
      </c>
      <c r="G64" s="833">
        <v>49.473684210526315</v>
      </c>
      <c r="H64" s="833">
        <v>14.285714285714285</v>
      </c>
      <c r="I64" s="833">
        <v>60.975609756097562</v>
      </c>
      <c r="J64" s="833">
        <v>7.3170731707317067</v>
      </c>
      <c r="K64" s="833">
        <v>51.724137931034484</v>
      </c>
      <c r="L64" s="833">
        <v>0</v>
      </c>
      <c r="M64" s="833">
        <v>66.666666666666657</v>
      </c>
      <c r="N64" s="833">
        <v>65.671641791044777</v>
      </c>
      <c r="O64" s="833">
        <v>54.13533834586466</v>
      </c>
      <c r="P64" s="833">
        <v>70.440251572327043</v>
      </c>
      <c r="Q64" s="833">
        <v>59.45945945945946</v>
      </c>
      <c r="R64" s="833">
        <v>50</v>
      </c>
      <c r="S64" s="833">
        <v>41.121495327102799</v>
      </c>
      <c r="T64" s="833">
        <v>60.24096385542169</v>
      </c>
      <c r="U64" s="833">
        <v>47.921225382932164</v>
      </c>
      <c r="V64" s="833">
        <v>70.810810810810807</v>
      </c>
      <c r="W64" s="833">
        <v>74.126778783958599</v>
      </c>
      <c r="X64" s="833">
        <v>52.941176470588239</v>
      </c>
      <c r="Y64" s="833">
        <v>72.483221476510067</v>
      </c>
      <c r="Z64" s="833">
        <v>0</v>
      </c>
      <c r="AA64" s="833">
        <v>80.851063829787222</v>
      </c>
      <c r="AB64" s="833">
        <v>55.555555555555557</v>
      </c>
      <c r="AC64" s="833">
        <v>59.668508287292823</v>
      </c>
      <c r="AD64" s="833">
        <v>6.9767441860465116</v>
      </c>
      <c r="AE64" s="833">
        <v>51.851851851851848</v>
      </c>
      <c r="AF64" s="833">
        <v>32</v>
      </c>
      <c r="AG64" s="834">
        <v>58.479532163742689</v>
      </c>
      <c r="AH64" s="834">
        <v>0</v>
      </c>
      <c r="AI64" s="834">
        <v>65.671641791044777</v>
      </c>
    </row>
    <row r="65" spans="1:37">
      <c r="A65" s="1346" t="s">
        <v>1057</v>
      </c>
      <c r="B65" s="1346"/>
      <c r="C65" s="1346"/>
      <c r="D65" s="1346"/>
      <c r="E65" s="1346"/>
      <c r="F65" s="1346"/>
      <c r="G65" s="1346"/>
      <c r="H65" s="1346"/>
      <c r="I65" s="1346"/>
      <c r="J65" s="1346"/>
      <c r="K65" s="1346"/>
      <c r="L65" s="1346"/>
      <c r="M65" s="1346"/>
      <c r="N65" s="1346"/>
      <c r="O65" s="1346"/>
      <c r="P65" s="1346"/>
      <c r="Q65" s="1346"/>
      <c r="R65" s="1346"/>
      <c r="S65" s="1346"/>
      <c r="T65" s="1346"/>
      <c r="U65" s="1346"/>
      <c r="V65" s="1346"/>
      <c r="W65" s="1346"/>
      <c r="X65" s="1346"/>
      <c r="Y65" s="1346"/>
      <c r="Z65" s="1346"/>
      <c r="AA65" s="1346"/>
      <c r="AB65" s="1346"/>
      <c r="AC65" s="1346"/>
      <c r="AD65" s="1346"/>
      <c r="AE65" s="1346"/>
      <c r="AF65" s="1346"/>
      <c r="AG65" s="1346"/>
      <c r="AH65" s="1346"/>
      <c r="AI65" s="1346"/>
    </row>
    <row r="66" spans="1:37">
      <c r="A66" s="148" t="s">
        <v>707</v>
      </c>
      <c r="B66" s="838">
        <v>100</v>
      </c>
      <c r="C66" s="838">
        <v>100</v>
      </c>
      <c r="D66" s="837">
        <v>100</v>
      </c>
      <c r="E66" s="837">
        <v>100</v>
      </c>
      <c r="F66" s="837">
        <v>100</v>
      </c>
      <c r="G66" s="837">
        <v>100</v>
      </c>
      <c r="H66" s="837">
        <v>100</v>
      </c>
      <c r="I66" s="837">
        <v>100</v>
      </c>
      <c r="J66" s="837">
        <v>100</v>
      </c>
      <c r="K66" s="837">
        <v>100</v>
      </c>
      <c r="L66" s="837">
        <v>100</v>
      </c>
      <c r="M66" s="837">
        <v>100</v>
      </c>
      <c r="N66" s="837">
        <v>100</v>
      </c>
      <c r="O66" s="837">
        <v>100</v>
      </c>
      <c r="P66" s="837">
        <v>100</v>
      </c>
      <c r="Q66" s="837">
        <v>100</v>
      </c>
      <c r="R66" s="837">
        <v>100</v>
      </c>
      <c r="S66" s="837">
        <v>100</v>
      </c>
      <c r="T66" s="837">
        <v>100</v>
      </c>
      <c r="U66" s="837">
        <v>100</v>
      </c>
      <c r="V66" s="837">
        <v>100</v>
      </c>
      <c r="W66" s="837">
        <v>100</v>
      </c>
      <c r="X66" s="837">
        <v>100</v>
      </c>
      <c r="Y66" s="837">
        <v>100</v>
      </c>
      <c r="Z66" s="837">
        <v>100</v>
      </c>
      <c r="AA66" s="837">
        <v>100</v>
      </c>
      <c r="AB66" s="837">
        <v>100</v>
      </c>
      <c r="AC66" s="837">
        <v>100</v>
      </c>
      <c r="AD66" s="837">
        <v>100</v>
      </c>
      <c r="AE66" s="837">
        <v>100</v>
      </c>
      <c r="AF66" s="837">
        <v>100</v>
      </c>
      <c r="AG66" s="838">
        <v>100</v>
      </c>
      <c r="AH66" s="838">
        <v>100</v>
      </c>
      <c r="AI66" s="838">
        <v>100</v>
      </c>
    </row>
    <row r="67" spans="1:37">
      <c r="A67" s="149" t="s">
        <v>177</v>
      </c>
      <c r="B67" s="834">
        <v>50.039573820395731</v>
      </c>
      <c r="C67" s="834">
        <v>20.258645464124918</v>
      </c>
      <c r="D67" s="833">
        <v>54.541666666666664</v>
      </c>
      <c r="E67" s="833">
        <v>14.390954257323967</v>
      </c>
      <c r="F67" s="833">
        <v>61.325545962417472</v>
      </c>
      <c r="G67" s="833">
        <v>25.925925925925924</v>
      </c>
      <c r="H67" s="833">
        <v>37.971698113207545</v>
      </c>
      <c r="I67" s="833">
        <v>19.522326064382138</v>
      </c>
      <c r="J67" s="833">
        <v>57.47126436781609</v>
      </c>
      <c r="K67" s="833">
        <v>21.515561569688767</v>
      </c>
      <c r="L67" s="833">
        <v>37.333333333333336</v>
      </c>
      <c r="M67" s="833">
        <v>26.645768025078372</v>
      </c>
      <c r="N67" s="833">
        <v>23.557692307692307</v>
      </c>
      <c r="O67" s="833">
        <v>26.185834957764779</v>
      </c>
      <c r="P67" s="833">
        <v>40.61433447098976</v>
      </c>
      <c r="Q67" s="833">
        <v>21.151330135194069</v>
      </c>
      <c r="R67" s="833">
        <v>34.240362811791378</v>
      </c>
      <c r="S67" s="833">
        <v>26.558891454965355</v>
      </c>
      <c r="T67" s="833">
        <v>51.373626373626365</v>
      </c>
      <c r="U67" s="833">
        <v>19.684809572450021</v>
      </c>
      <c r="V67" s="833">
        <v>41.766930216569271</v>
      </c>
      <c r="W67" s="833">
        <v>14.678474654682441</v>
      </c>
      <c r="X67" s="833">
        <v>57.302231237322523</v>
      </c>
      <c r="Y67" s="833">
        <v>29.136400322840998</v>
      </c>
      <c r="Z67" s="833">
        <v>44.274809160305345</v>
      </c>
      <c r="AA67" s="833">
        <v>24.257425742574256</v>
      </c>
      <c r="AB67" s="833">
        <v>42.248722316865418</v>
      </c>
      <c r="AC67" s="833">
        <v>31.896551724137932</v>
      </c>
      <c r="AD67" s="833">
        <v>42.261904761904759</v>
      </c>
      <c r="AE67" s="833">
        <v>29.522752497225309</v>
      </c>
      <c r="AF67" s="833">
        <v>48.92601431980907</v>
      </c>
      <c r="AG67" s="834">
        <v>28.311884935654806</v>
      </c>
      <c r="AH67" s="834">
        <v>52.66393442622951</v>
      </c>
      <c r="AI67" s="834">
        <v>22.204724409448819</v>
      </c>
    </row>
    <row r="68" spans="1:37">
      <c r="A68" s="150" t="s">
        <v>696</v>
      </c>
      <c r="B68" s="836">
        <v>44.377473363774733</v>
      </c>
      <c r="C68" s="836">
        <v>39.848644506178758</v>
      </c>
      <c r="D68" s="835">
        <v>41.416666666666671</v>
      </c>
      <c r="E68" s="835">
        <v>51.122151790303235</v>
      </c>
      <c r="F68" s="835">
        <v>34.99238191975622</v>
      </c>
      <c r="G68" s="835">
        <v>47.429854096520764</v>
      </c>
      <c r="H68" s="835">
        <v>54.952830188679243</v>
      </c>
      <c r="I68" s="835">
        <v>41.27725856697819</v>
      </c>
      <c r="J68" s="835">
        <v>37.5</v>
      </c>
      <c r="K68" s="835">
        <v>40.798376184032477</v>
      </c>
      <c r="L68" s="835">
        <v>49.333333333333336</v>
      </c>
      <c r="M68" s="835">
        <v>30.250783699059564</v>
      </c>
      <c r="N68" s="835">
        <v>70.192307692307693</v>
      </c>
      <c r="O68" s="835">
        <v>35.477582846003898</v>
      </c>
      <c r="P68" s="835">
        <v>49.146757679180887</v>
      </c>
      <c r="Q68" s="835">
        <v>41.844744875708678</v>
      </c>
      <c r="R68" s="835">
        <v>62.811791383219948</v>
      </c>
      <c r="S68" s="835">
        <v>40.646651270207848</v>
      </c>
      <c r="T68" s="835">
        <v>45.695970695970693</v>
      </c>
      <c r="U68" s="835">
        <v>50.021888224135417</v>
      </c>
      <c r="V68" s="835">
        <v>47.920247507734615</v>
      </c>
      <c r="W68" s="835">
        <v>29.984799418412532</v>
      </c>
      <c r="X68" s="835">
        <v>39.756592292089252</v>
      </c>
      <c r="Y68" s="835">
        <v>33.373688458434216</v>
      </c>
      <c r="Z68" s="835">
        <v>41.984732824427482</v>
      </c>
      <c r="AA68" s="835">
        <v>23.927392739273927</v>
      </c>
      <c r="AB68" s="835">
        <v>52.470187393526402</v>
      </c>
      <c r="AC68" s="835">
        <v>43.7192118226601</v>
      </c>
      <c r="AD68" s="835">
        <v>52.678571428571431</v>
      </c>
      <c r="AE68" s="835">
        <v>40.510543840177583</v>
      </c>
      <c r="AF68" s="835">
        <v>45.107398568019093</v>
      </c>
      <c r="AG68" s="836">
        <v>38.190764572293716</v>
      </c>
      <c r="AH68" s="836">
        <v>46.106557377049178</v>
      </c>
      <c r="AI68" s="836">
        <v>42.992125984251963</v>
      </c>
    </row>
    <row r="69" spans="1:37">
      <c r="A69" s="149" t="s">
        <v>697</v>
      </c>
      <c r="B69" s="834">
        <v>5.5829528158295281</v>
      </c>
      <c r="C69" s="834">
        <v>39.892710029696332</v>
      </c>
      <c r="D69" s="833">
        <v>4.0416666666666661</v>
      </c>
      <c r="E69" s="833">
        <v>34.486893952372796</v>
      </c>
      <c r="F69" s="833">
        <v>3.6820721178263081</v>
      </c>
      <c r="G69" s="833">
        <v>26.644219977553313</v>
      </c>
      <c r="H69" s="833">
        <v>7.0754716981132075</v>
      </c>
      <c r="I69" s="833">
        <v>39.200415368639668</v>
      </c>
      <c r="J69" s="833">
        <v>5.0287356321839081</v>
      </c>
      <c r="K69" s="833">
        <v>37.686062246278759</v>
      </c>
      <c r="L69" s="833">
        <v>13.333333333333334</v>
      </c>
      <c r="M69" s="833">
        <v>43.103448275862064</v>
      </c>
      <c r="N69" s="833">
        <v>6.25</v>
      </c>
      <c r="O69" s="833">
        <v>38.336582196231319</v>
      </c>
      <c r="P69" s="833">
        <v>10.238907849829351</v>
      </c>
      <c r="Q69" s="833">
        <v>37.00392498909725</v>
      </c>
      <c r="R69" s="833">
        <v>2.947845804988662</v>
      </c>
      <c r="S69" s="833">
        <v>32.79445727482679</v>
      </c>
      <c r="T69" s="833">
        <v>2.9304029304029302</v>
      </c>
      <c r="U69" s="833">
        <v>30.293302203414562</v>
      </c>
      <c r="V69" s="833">
        <v>10.312822275696115</v>
      </c>
      <c r="W69" s="833">
        <v>55.336725926905025</v>
      </c>
      <c r="X69" s="833">
        <v>2.9411764705882351</v>
      </c>
      <c r="Y69" s="833">
        <v>37.489911218724778</v>
      </c>
      <c r="Z69" s="833">
        <v>13.740458015267176</v>
      </c>
      <c r="AA69" s="833">
        <v>51.815181518151817</v>
      </c>
      <c r="AB69" s="833">
        <v>5.2810902896081773</v>
      </c>
      <c r="AC69" s="833">
        <v>24.384236453201972</v>
      </c>
      <c r="AD69" s="833">
        <v>5.0595238095238093</v>
      </c>
      <c r="AE69" s="833">
        <v>29.966703662597116</v>
      </c>
      <c r="AF69" s="833">
        <v>5.9665871121718377</v>
      </c>
      <c r="AG69" s="834">
        <v>33.497350492051474</v>
      </c>
      <c r="AH69" s="834">
        <v>1.2295081967213115</v>
      </c>
      <c r="AI69" s="834">
        <v>34.803149606299208</v>
      </c>
    </row>
    <row r="70" spans="1:37" ht="17.25" customHeight="1">
      <c r="D70" s="409"/>
      <c r="E70" s="409"/>
      <c r="F70" s="409"/>
      <c r="G70" s="409"/>
      <c r="H70" s="409"/>
      <c r="I70" s="409"/>
      <c r="J70" s="409"/>
      <c r="K70" s="409"/>
      <c r="L70" s="409"/>
      <c r="M70" s="409"/>
      <c r="N70" s="409"/>
      <c r="O70" s="409"/>
      <c r="P70" s="409"/>
      <c r="Q70" s="409"/>
    </row>
    <row r="71" spans="1:37" s="477" customFormat="1" ht="15" customHeight="1">
      <c r="A71" s="476" t="s">
        <v>994</v>
      </c>
      <c r="D71" s="478"/>
      <c r="E71" s="478"/>
      <c r="F71" s="478"/>
      <c r="G71" s="478"/>
      <c r="H71" s="478"/>
      <c r="I71" s="478"/>
      <c r="J71" s="478"/>
      <c r="K71" s="478"/>
      <c r="L71" s="478"/>
      <c r="M71" s="478"/>
      <c r="N71" s="478"/>
      <c r="O71" s="478"/>
      <c r="P71" s="478"/>
      <c r="Q71" s="478"/>
      <c r="AK71" s="374"/>
    </row>
    <row r="72" spans="1:37" s="477" customFormat="1" ht="15" customHeight="1">
      <c r="A72" s="479" t="s">
        <v>708</v>
      </c>
      <c r="AK72" s="374"/>
    </row>
  </sheetData>
  <sheetProtection algorithmName="SHA-512" hashValue="0f9HUP4ZqV+cAwUX/B/agMKgUclWkl0kWrff+66eZ0bJbzNOQf4Pqav68vHxsYnsEKJnsHO9PPPEQlCQfPoPHw==" saltValue="JmOYFH7itE88hnzKovqz3g==" spinCount="100000" sheet="1" objects="1" scenarios="1"/>
  <mergeCells count="33">
    <mergeCell ref="A1:AI1"/>
    <mergeCell ref="A15:AI15"/>
    <mergeCell ref="A20:AI20"/>
    <mergeCell ref="A25:AI25"/>
    <mergeCell ref="L2:M2"/>
    <mergeCell ref="A10:AI10"/>
    <mergeCell ref="V2:W2"/>
    <mergeCell ref="A2:A4"/>
    <mergeCell ref="B2:C2"/>
    <mergeCell ref="D2:E2"/>
    <mergeCell ref="A5:AI5"/>
    <mergeCell ref="F2:G2"/>
    <mergeCell ref="H2:I2"/>
    <mergeCell ref="J2:K2"/>
    <mergeCell ref="B4:AI4"/>
    <mergeCell ref="X2:Y2"/>
    <mergeCell ref="A65:AI65"/>
    <mergeCell ref="A35:AI35"/>
    <mergeCell ref="A40:AI40"/>
    <mergeCell ref="A45:AI45"/>
    <mergeCell ref="A50:AI50"/>
    <mergeCell ref="A55:AI55"/>
    <mergeCell ref="A60:AI60"/>
    <mergeCell ref="A30:AI30"/>
    <mergeCell ref="N2:O2"/>
    <mergeCell ref="P2:Q2"/>
    <mergeCell ref="R2:S2"/>
    <mergeCell ref="T2:U2"/>
    <mergeCell ref="AH2:AI2"/>
    <mergeCell ref="Z2:AA2"/>
    <mergeCell ref="AB2:AC2"/>
    <mergeCell ref="AD2:AE2"/>
    <mergeCell ref="AF2:AG2"/>
  </mergeCells>
  <hyperlinks>
    <hyperlink ref="AK1" location="Inhalt!A1" display="Zurück zum Inhaltsverzeichnis"/>
  </hyperlinks>
  <printOptions gridLines="1" gridLinesSet="0"/>
  <pageMargins left="0.7" right="0.7" top="0.78740157500000008" bottom="0.78740157500000008" header="0.5" footer="0.5"/>
  <pageSetup paperSize="9" orientation="portrait"/>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E21"/>
  <sheetViews>
    <sheetView zoomScaleNormal="100" workbookViewId="0">
      <selection sqref="A1:J1"/>
    </sheetView>
  </sheetViews>
  <sheetFormatPr baseColWidth="10" defaultColWidth="11.6640625" defaultRowHeight="9"/>
  <cols>
    <col min="1" max="3" width="24.77734375" style="388" customWidth="1"/>
    <col min="4" max="4" width="2.77734375" style="388" customWidth="1"/>
    <col min="5" max="5" width="17.21875" style="160" bestFit="1" customWidth="1"/>
    <col min="6" max="16384" width="11.6640625" style="388"/>
  </cols>
  <sheetData>
    <row r="1" spans="1:5" s="263" customFormat="1" ht="32.25" customHeight="1">
      <c r="A1" s="1153" t="s">
        <v>322</v>
      </c>
      <c r="B1" s="1153"/>
      <c r="C1" s="1153"/>
      <c r="E1" s="283" t="s">
        <v>919</v>
      </c>
    </row>
    <row r="2" spans="1:5">
      <c r="A2" s="924" t="s">
        <v>22</v>
      </c>
      <c r="B2" s="332">
        <v>2017</v>
      </c>
      <c r="C2" s="333">
        <v>2010</v>
      </c>
      <c r="D2" s="231"/>
    </row>
    <row r="3" spans="1:5">
      <c r="A3" s="212" t="s">
        <v>4</v>
      </c>
      <c r="B3" s="39">
        <v>25.7</v>
      </c>
      <c r="C3" s="213">
        <v>23</v>
      </c>
    </row>
    <row r="4" spans="1:5">
      <c r="A4" s="214" t="s">
        <v>5</v>
      </c>
      <c r="B4" s="41">
        <v>22.5</v>
      </c>
      <c r="C4" s="215">
        <v>19.5</v>
      </c>
    </row>
    <row r="5" spans="1:5">
      <c r="A5" s="212" t="s">
        <v>6</v>
      </c>
      <c r="B5" s="39">
        <v>23.1</v>
      </c>
      <c r="C5" s="213">
        <v>20.399999999999999</v>
      </c>
    </row>
    <row r="6" spans="1:5">
      <c r="A6" s="214" t="s">
        <v>7</v>
      </c>
      <c r="B6" s="41">
        <v>33.6</v>
      </c>
      <c r="C6" s="215">
        <v>27.1</v>
      </c>
    </row>
    <row r="7" spans="1:5">
      <c r="A7" s="212" t="s">
        <v>8</v>
      </c>
      <c r="B7" s="39">
        <v>30.5</v>
      </c>
      <c r="C7" s="213">
        <v>26.8</v>
      </c>
    </row>
    <row r="8" spans="1:5">
      <c r="A8" s="214" t="s">
        <v>9</v>
      </c>
      <c r="B8" s="41">
        <v>25.8</v>
      </c>
      <c r="C8" s="215">
        <v>23.1</v>
      </c>
    </row>
    <row r="9" spans="1:5">
      <c r="A9" s="212" t="s">
        <v>10</v>
      </c>
      <c r="B9" s="39">
        <v>29.1</v>
      </c>
      <c r="C9" s="213">
        <v>25.4</v>
      </c>
    </row>
    <row r="10" spans="1:5">
      <c r="A10" s="214" t="s">
        <v>11</v>
      </c>
      <c r="B10" s="41">
        <v>24.6</v>
      </c>
      <c r="C10" s="215">
        <v>22.2</v>
      </c>
    </row>
    <row r="11" spans="1:5">
      <c r="A11" s="212" t="s">
        <v>12</v>
      </c>
      <c r="B11" s="39">
        <v>32.700000000000003</v>
      </c>
      <c r="C11" s="213">
        <v>31.5</v>
      </c>
    </row>
    <row r="12" spans="1:5">
      <c r="A12" s="214" t="s">
        <v>13</v>
      </c>
      <c r="B12" s="41">
        <v>27.8</v>
      </c>
      <c r="C12" s="215">
        <v>22.6</v>
      </c>
    </row>
    <row r="13" spans="1:5">
      <c r="A13" s="212" t="s">
        <v>14</v>
      </c>
      <c r="B13" s="39">
        <v>24.3</v>
      </c>
      <c r="C13" s="213">
        <v>22.2</v>
      </c>
    </row>
    <row r="14" spans="1:5">
      <c r="A14" s="214" t="s">
        <v>15</v>
      </c>
      <c r="B14" s="41">
        <v>27.9</v>
      </c>
      <c r="C14" s="215">
        <v>25</v>
      </c>
    </row>
    <row r="15" spans="1:5">
      <c r="A15" s="212" t="s">
        <v>16</v>
      </c>
      <c r="B15" s="39">
        <v>27.6</v>
      </c>
      <c r="C15" s="213">
        <v>27.9</v>
      </c>
    </row>
    <row r="16" spans="1:5">
      <c r="A16" s="214" t="s">
        <v>17</v>
      </c>
      <c r="B16" s="41">
        <v>28.1</v>
      </c>
      <c r="C16" s="215">
        <v>25.7</v>
      </c>
    </row>
    <row r="17" spans="1:3">
      <c r="A17" s="212" t="s">
        <v>18</v>
      </c>
      <c r="B17" s="39">
        <v>32.9</v>
      </c>
      <c r="C17" s="213">
        <v>29.2</v>
      </c>
    </row>
    <row r="18" spans="1:3">
      <c r="A18" s="214" t="s">
        <v>19</v>
      </c>
      <c r="B18" s="41">
        <v>27.7</v>
      </c>
      <c r="C18" s="215">
        <v>26.2</v>
      </c>
    </row>
    <row r="19" spans="1:3">
      <c r="A19" s="212" t="s">
        <v>20</v>
      </c>
      <c r="B19" s="39">
        <v>31.9</v>
      </c>
      <c r="C19" s="213">
        <v>27.7</v>
      </c>
    </row>
    <row r="20" spans="1:3">
      <c r="A20" s="232"/>
    </row>
    <row r="21" spans="1:3" ht="25.15" customHeight="1">
      <c r="A21" s="1142" t="s">
        <v>323</v>
      </c>
      <c r="B21" s="1142"/>
      <c r="C21" s="1142"/>
    </row>
  </sheetData>
  <sheetProtection algorithmName="SHA-512" hashValue="qBbJkly+cT6a4nDvlKEqmsny6zd81oS1GzdjlPBEhncNQRE/5PbU6AP7spIziPxYLIo431jDlORWqRMBHsix6Q==" saltValue="gjVkHxZ6NYqJzsyXxFXxkw==" spinCount="100000" sheet="1" objects="1" scenarios="1"/>
  <mergeCells count="2">
    <mergeCell ref="A1:C1"/>
    <mergeCell ref="A21:C21"/>
  </mergeCells>
  <hyperlinks>
    <hyperlink ref="E1" location="Inhalt!A1" display="Zurück zum Inhaltsverzeichnis"/>
  </hyperlinks>
  <pageMargins left="0.7" right="0.7" top="0.78740157499999996" bottom="0.78740157499999996" header="0.3" footer="0.3"/>
  <pageSetup paperSize="9" orientation="portrait" horizontalDpi="300" verticalDpi="3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0"/>
  <dimension ref="A1:O25"/>
  <sheetViews>
    <sheetView zoomScaleNormal="100" workbookViewId="0">
      <selection sqref="A1:J1"/>
    </sheetView>
  </sheetViews>
  <sheetFormatPr baseColWidth="10" defaultColWidth="11.6640625" defaultRowHeight="9"/>
  <cols>
    <col min="1" max="1" width="11.6640625" style="388"/>
    <col min="2" max="13" width="9.88671875" style="388" customWidth="1"/>
    <col min="14" max="14" width="2.77734375" style="388" customWidth="1"/>
    <col min="15" max="15" width="17.21875" style="160" bestFit="1" customWidth="1"/>
    <col min="16" max="16384" width="11.6640625" style="388"/>
  </cols>
  <sheetData>
    <row r="1" spans="1:15" s="263" customFormat="1" ht="32.25" customHeight="1">
      <c r="A1" s="1143" t="s">
        <v>1103</v>
      </c>
      <c r="B1" s="1143"/>
      <c r="C1" s="1143"/>
      <c r="D1" s="1143"/>
      <c r="E1" s="1143"/>
      <c r="F1" s="1143"/>
      <c r="G1" s="1143"/>
      <c r="H1" s="1143"/>
      <c r="I1" s="1143"/>
      <c r="J1" s="1143"/>
      <c r="K1" s="1143"/>
      <c r="L1" s="1143"/>
      <c r="M1" s="1143"/>
      <c r="O1" s="283" t="s">
        <v>919</v>
      </c>
    </row>
    <row r="2" spans="1:15">
      <c r="A2" s="1219" t="s">
        <v>22</v>
      </c>
      <c r="B2" s="1215" t="s">
        <v>324</v>
      </c>
      <c r="C2" s="1215"/>
      <c r="D2" s="1215"/>
      <c r="E2" s="1215"/>
      <c r="F2" s="1215"/>
      <c r="G2" s="1215"/>
      <c r="H2" s="1215" t="s">
        <v>325</v>
      </c>
      <c r="I2" s="1215"/>
      <c r="J2" s="1215"/>
      <c r="K2" s="1215"/>
      <c r="L2" s="1215"/>
      <c r="M2" s="1201"/>
    </row>
    <row r="3" spans="1:15" s="219" customFormat="1" ht="18">
      <c r="A3" s="1225"/>
      <c r="B3" s="922" t="s">
        <v>321</v>
      </c>
      <c r="C3" s="922" t="s">
        <v>320</v>
      </c>
      <c r="D3" s="922" t="s">
        <v>326</v>
      </c>
      <c r="E3" s="922" t="s">
        <v>327</v>
      </c>
      <c r="F3" s="922" t="s">
        <v>328</v>
      </c>
      <c r="G3" s="922" t="s">
        <v>329</v>
      </c>
      <c r="H3" s="922" t="s">
        <v>321</v>
      </c>
      <c r="I3" s="922" t="s">
        <v>320</v>
      </c>
      <c r="J3" s="922" t="s">
        <v>326</v>
      </c>
      <c r="K3" s="922" t="s">
        <v>327</v>
      </c>
      <c r="L3" s="922" t="s">
        <v>328</v>
      </c>
      <c r="M3" s="923" t="s">
        <v>329</v>
      </c>
      <c r="O3" s="160"/>
    </row>
    <row r="4" spans="1:15">
      <c r="A4" s="220">
        <v>2010</v>
      </c>
      <c r="B4" s="844">
        <v>19.600000000000001</v>
      </c>
      <c r="C4" s="844">
        <v>28.1</v>
      </c>
      <c r="D4" s="844">
        <v>22.2</v>
      </c>
      <c r="E4" s="844">
        <v>20.100000000000001</v>
      </c>
      <c r="F4" s="844">
        <v>25.1</v>
      </c>
      <c r="G4" s="844">
        <v>6.1</v>
      </c>
      <c r="H4" s="844">
        <v>27.699999999999996</v>
      </c>
      <c r="I4" s="844">
        <v>31.4</v>
      </c>
      <c r="J4" s="844">
        <v>27</v>
      </c>
      <c r="K4" s="844">
        <v>20.2</v>
      </c>
      <c r="L4" s="844">
        <v>22.8</v>
      </c>
      <c r="M4" s="845">
        <v>6.4</v>
      </c>
    </row>
    <row r="5" spans="1:15">
      <c r="A5" s="221">
        <v>2011</v>
      </c>
      <c r="B5" s="846">
        <v>20.5</v>
      </c>
      <c r="C5" s="846">
        <v>29.799999999999997</v>
      </c>
      <c r="D5" s="846">
        <v>23.4</v>
      </c>
      <c r="E5" s="846">
        <v>21.8</v>
      </c>
      <c r="F5" s="846">
        <v>24.1</v>
      </c>
      <c r="G5" s="846">
        <v>6.1</v>
      </c>
      <c r="H5" s="846">
        <v>29.5</v>
      </c>
      <c r="I5" s="846">
        <v>39</v>
      </c>
      <c r="J5" s="846">
        <v>25.900000000000002</v>
      </c>
      <c r="K5" s="846">
        <v>23.3</v>
      </c>
      <c r="L5" s="846">
        <v>28.000000000000004</v>
      </c>
      <c r="M5" s="847">
        <v>6.3</v>
      </c>
    </row>
    <row r="6" spans="1:15">
      <c r="A6" s="220">
        <v>2012</v>
      </c>
      <c r="B6" s="844">
        <v>20.3</v>
      </c>
      <c r="C6" s="844">
        <v>30.2</v>
      </c>
      <c r="D6" s="844">
        <v>24.4</v>
      </c>
      <c r="E6" s="844">
        <v>21</v>
      </c>
      <c r="F6" s="844">
        <v>26</v>
      </c>
      <c r="G6" s="844">
        <v>6.6000000000000005</v>
      </c>
      <c r="H6" s="844">
        <v>28.9</v>
      </c>
      <c r="I6" s="844">
        <v>39.200000000000003</v>
      </c>
      <c r="J6" s="844">
        <v>25.3</v>
      </c>
      <c r="K6" s="844">
        <v>30.7</v>
      </c>
      <c r="L6" s="844">
        <v>27.800000000000004</v>
      </c>
      <c r="M6" s="845">
        <v>6.7</v>
      </c>
    </row>
    <row r="7" spans="1:15">
      <c r="A7" s="221">
        <v>2013</v>
      </c>
      <c r="B7" s="846">
        <v>20.399999999999999</v>
      </c>
      <c r="C7" s="846">
        <v>32.6</v>
      </c>
      <c r="D7" s="846">
        <v>24.8</v>
      </c>
      <c r="E7" s="846">
        <v>22.2</v>
      </c>
      <c r="F7" s="846">
        <v>25</v>
      </c>
      <c r="G7" s="846">
        <v>6.2</v>
      </c>
      <c r="H7" s="846">
        <v>28.499999999999996</v>
      </c>
      <c r="I7" s="846">
        <v>40.5</v>
      </c>
      <c r="J7" s="846">
        <v>30.4</v>
      </c>
      <c r="K7" s="846">
        <v>30.599999999999998</v>
      </c>
      <c r="L7" s="846">
        <v>35.200000000000003</v>
      </c>
      <c r="M7" s="847">
        <v>7.5</v>
      </c>
    </row>
    <row r="8" spans="1:15">
      <c r="A8" s="220">
        <v>2014</v>
      </c>
      <c r="B8" s="844">
        <v>20.3</v>
      </c>
      <c r="C8" s="844">
        <v>31.8</v>
      </c>
      <c r="D8" s="844">
        <v>24.4</v>
      </c>
      <c r="E8" s="844">
        <v>21.9</v>
      </c>
      <c r="F8" s="844">
        <v>25.5</v>
      </c>
      <c r="G8" s="844">
        <v>5.3</v>
      </c>
      <c r="H8" s="844">
        <v>28.499999999999996</v>
      </c>
      <c r="I8" s="844">
        <v>39.6</v>
      </c>
      <c r="J8" s="844">
        <v>30.4</v>
      </c>
      <c r="K8" s="844">
        <v>30.3</v>
      </c>
      <c r="L8" s="844">
        <v>38.5</v>
      </c>
      <c r="M8" s="845">
        <v>7.5</v>
      </c>
    </row>
    <row r="9" spans="1:15">
      <c r="A9" s="221">
        <v>2015</v>
      </c>
      <c r="B9" s="846">
        <v>20.100000000000001</v>
      </c>
      <c r="C9" s="846">
        <v>32.6</v>
      </c>
      <c r="D9" s="846">
        <v>26</v>
      </c>
      <c r="E9" s="846">
        <v>22.8</v>
      </c>
      <c r="F9" s="846">
        <v>26.1</v>
      </c>
      <c r="G9" s="846">
        <v>6</v>
      </c>
      <c r="H9" s="846">
        <v>29.100000000000005</v>
      </c>
      <c r="I9" s="846">
        <v>39.299999999999997</v>
      </c>
      <c r="J9" s="846">
        <v>31.2</v>
      </c>
      <c r="K9" s="846">
        <v>24.4</v>
      </c>
      <c r="L9" s="846">
        <v>31.900000000000002</v>
      </c>
      <c r="M9" s="847">
        <v>7.3</v>
      </c>
    </row>
    <row r="10" spans="1:15">
      <c r="A10" s="220">
        <v>2016</v>
      </c>
      <c r="B10" s="844">
        <v>21.4</v>
      </c>
      <c r="C10" s="844">
        <v>33</v>
      </c>
      <c r="D10" s="844">
        <v>26.1</v>
      </c>
      <c r="E10" s="844">
        <v>24.2</v>
      </c>
      <c r="F10" s="844">
        <v>26.6</v>
      </c>
      <c r="G10" s="844">
        <v>6.5</v>
      </c>
      <c r="H10" s="844">
        <v>30.099999999999998</v>
      </c>
      <c r="I10" s="844">
        <v>39.700000000000003</v>
      </c>
      <c r="J10" s="844">
        <v>31.5</v>
      </c>
      <c r="K10" s="844">
        <v>30.7</v>
      </c>
      <c r="L10" s="844">
        <v>34.6</v>
      </c>
      <c r="M10" s="845">
        <v>7.4000000000000012</v>
      </c>
    </row>
    <row r="11" spans="1:15">
      <c r="A11" s="221">
        <v>2017</v>
      </c>
      <c r="B11" s="846">
        <v>21.2</v>
      </c>
      <c r="C11" s="846">
        <v>33.299999999999997</v>
      </c>
      <c r="D11" s="846">
        <v>26.899999999999995</v>
      </c>
      <c r="E11" s="846">
        <v>24.099999999999998</v>
      </c>
      <c r="F11" s="846">
        <v>25.5</v>
      </c>
      <c r="G11" s="846">
        <v>5.6000000000000005</v>
      </c>
      <c r="H11" s="846">
        <v>29.600000000000005</v>
      </c>
      <c r="I11" s="846">
        <v>38.299999999999997</v>
      </c>
      <c r="J11" s="846">
        <v>33.1</v>
      </c>
      <c r="K11" s="846">
        <v>31.6</v>
      </c>
      <c r="L11" s="846">
        <v>33.700000000000003</v>
      </c>
      <c r="M11" s="847">
        <v>6.8000000000000007</v>
      </c>
    </row>
    <row r="13" spans="1:15" s="464" customFormat="1" ht="15" customHeight="1">
      <c r="A13" s="464" t="s">
        <v>330</v>
      </c>
      <c r="O13" s="374"/>
    </row>
    <row r="14" spans="1:15" s="464" customFormat="1" ht="15" customHeight="1">
      <c r="A14" s="464" t="s">
        <v>323</v>
      </c>
      <c r="B14" s="474"/>
      <c r="C14" s="475"/>
      <c r="D14" s="475"/>
      <c r="E14" s="475"/>
      <c r="F14" s="475"/>
      <c r="G14" s="475"/>
      <c r="H14" s="475"/>
      <c r="I14" s="475"/>
      <c r="J14" s="475"/>
      <c r="O14" s="374"/>
    </row>
    <row r="15" spans="1:15">
      <c r="B15" s="406"/>
      <c r="C15" s="407"/>
      <c r="D15" s="407"/>
      <c r="E15" s="407"/>
      <c r="F15" s="407"/>
      <c r="G15" s="407"/>
      <c r="H15" s="407"/>
      <c r="I15" s="407"/>
      <c r="J15" s="407"/>
    </row>
    <row r="16" spans="1:15">
      <c r="B16" s="406"/>
      <c r="C16" s="407"/>
      <c r="D16" s="407"/>
      <c r="E16" s="407"/>
      <c r="F16" s="407"/>
      <c r="G16" s="407"/>
      <c r="H16" s="407"/>
      <c r="I16" s="407"/>
      <c r="J16" s="407"/>
    </row>
    <row r="17" spans="2:10">
      <c r="B17" s="406"/>
      <c r="C17" s="407"/>
      <c r="D17" s="407"/>
      <c r="E17" s="407"/>
      <c r="F17" s="407"/>
      <c r="G17" s="407"/>
      <c r="H17" s="407"/>
      <c r="I17" s="407"/>
      <c r="J17" s="407"/>
    </row>
    <row r="18" spans="2:10">
      <c r="B18" s="406"/>
      <c r="C18" s="407"/>
      <c r="D18" s="407"/>
      <c r="E18" s="407"/>
      <c r="F18" s="407"/>
      <c r="G18" s="407"/>
      <c r="H18" s="407"/>
      <c r="I18" s="407"/>
      <c r="J18" s="407"/>
    </row>
    <row r="19" spans="2:10">
      <c r="B19" s="406"/>
      <c r="C19" s="407"/>
      <c r="D19" s="407"/>
      <c r="E19" s="407"/>
      <c r="F19" s="407"/>
      <c r="G19" s="407"/>
      <c r="H19" s="407"/>
      <c r="I19" s="407"/>
      <c r="J19" s="407"/>
    </row>
    <row r="20" spans="2:10">
      <c r="B20" s="406"/>
      <c r="C20" s="407"/>
      <c r="D20" s="407"/>
      <c r="E20" s="407"/>
      <c r="F20" s="407"/>
      <c r="G20" s="407"/>
      <c r="H20" s="407"/>
      <c r="I20" s="407"/>
      <c r="J20" s="407"/>
    </row>
    <row r="21" spans="2:10">
      <c r="B21" s="406"/>
      <c r="C21" s="407"/>
      <c r="D21" s="407"/>
      <c r="E21" s="407"/>
      <c r="F21" s="407"/>
      <c r="G21" s="407"/>
      <c r="H21" s="407"/>
      <c r="I21" s="407"/>
      <c r="J21" s="407"/>
    </row>
    <row r="22" spans="2:10">
      <c r="B22" s="406"/>
      <c r="C22" s="407"/>
      <c r="D22" s="407"/>
      <c r="E22" s="407"/>
      <c r="F22" s="407"/>
      <c r="G22" s="407"/>
      <c r="H22" s="407"/>
      <c r="I22" s="407"/>
      <c r="J22" s="407"/>
    </row>
    <row r="23" spans="2:10">
      <c r="B23" s="406"/>
      <c r="C23" s="407"/>
      <c r="D23" s="407"/>
      <c r="E23" s="407"/>
      <c r="F23" s="407"/>
      <c r="G23" s="407"/>
      <c r="H23" s="407"/>
      <c r="I23" s="407"/>
      <c r="J23" s="407"/>
    </row>
    <row r="24" spans="2:10">
      <c r="B24" s="406"/>
      <c r="C24" s="407"/>
      <c r="D24" s="407"/>
      <c r="E24" s="407"/>
      <c r="F24" s="407"/>
      <c r="G24" s="407"/>
      <c r="H24" s="407"/>
      <c r="I24" s="407"/>
      <c r="J24" s="407"/>
    </row>
    <row r="25" spans="2:10">
      <c r="B25" s="406"/>
      <c r="C25" s="407"/>
      <c r="D25" s="407"/>
      <c r="E25" s="407"/>
      <c r="F25" s="407"/>
      <c r="G25" s="407"/>
      <c r="H25" s="407"/>
      <c r="I25" s="407"/>
      <c r="J25" s="407"/>
    </row>
  </sheetData>
  <sheetProtection algorithmName="SHA-512" hashValue="mUJsZykkCdBW9oaRYPp7Ys7H/KLPlZT2d6DxLE26EyyFnYhUzvA752sj/l/m30PB+Mxvkvgs+4Wwhw5o/eYBYA==" saltValue="fgr4ikdUHdDzEIiUH+XLRg==" spinCount="100000" sheet="1" objects="1" scenarios="1"/>
  <mergeCells count="4">
    <mergeCell ref="A2:A3"/>
    <mergeCell ref="B2:G2"/>
    <mergeCell ref="H2:M2"/>
    <mergeCell ref="A1:M1"/>
  </mergeCells>
  <hyperlinks>
    <hyperlink ref="O1" location="Inhalt!A1" display="Zurück zum Inhaltsverzeichnis"/>
  </hyperlinks>
  <pageMargins left="0.7" right="0.7" top="0.78740157499999996" bottom="0.78740157499999996"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1"/>
  <dimension ref="A1:CC64"/>
  <sheetViews>
    <sheetView zoomScaleNormal="100" workbookViewId="0">
      <selection sqref="A1:J1"/>
    </sheetView>
  </sheetViews>
  <sheetFormatPr baseColWidth="10" defaultColWidth="11.6640625" defaultRowHeight="9"/>
  <cols>
    <col min="1" max="1" width="5.77734375" style="222" customWidth="1"/>
    <col min="2" max="2" width="28" style="401" customWidth="1"/>
    <col min="3" max="4" width="28" style="388" customWidth="1"/>
    <col min="5" max="5" width="2.77734375" style="388" customWidth="1"/>
    <col min="6" max="6" width="17.21875" style="160" bestFit="1" customWidth="1"/>
    <col min="7" max="7" width="11.6640625" style="388"/>
    <col min="8" max="65" width="5.77734375" style="388" customWidth="1"/>
    <col min="66" max="16384" width="11.6640625" style="388"/>
  </cols>
  <sheetData>
    <row r="1" spans="1:17" s="263" customFormat="1" ht="32.25" customHeight="1">
      <c r="A1" s="1153" t="s">
        <v>331</v>
      </c>
      <c r="B1" s="1153"/>
      <c r="C1" s="1153"/>
      <c r="D1" s="1153"/>
      <c r="F1" s="283" t="s">
        <v>919</v>
      </c>
    </row>
    <row r="2" spans="1:17">
      <c r="A2" s="236" t="s">
        <v>201</v>
      </c>
      <c r="B2" s="329"/>
      <c r="C2" s="329">
        <v>2017</v>
      </c>
      <c r="D2" s="330">
        <v>2010</v>
      </c>
    </row>
    <row r="3" spans="1:17">
      <c r="A3" s="237" t="s">
        <v>332</v>
      </c>
      <c r="B3" s="61" t="s">
        <v>339</v>
      </c>
      <c r="C3" s="45">
        <v>37.9</v>
      </c>
      <c r="D3" s="238">
        <v>32.700000000000003</v>
      </c>
    </row>
    <row r="4" spans="1:17">
      <c r="A4" s="239"/>
      <c r="B4" s="47" t="s">
        <v>340</v>
      </c>
      <c r="C4" s="48">
        <v>23.638221042528802</v>
      </c>
      <c r="D4" s="240">
        <v>20.225470017362607</v>
      </c>
    </row>
    <row r="5" spans="1:17">
      <c r="A5" s="241"/>
      <c r="B5" s="50" t="s">
        <v>341</v>
      </c>
      <c r="C5" s="51">
        <v>15.1541415356792</v>
      </c>
      <c r="D5" s="242">
        <v>13.191588994630052</v>
      </c>
    </row>
    <row r="6" spans="1:17">
      <c r="A6" s="243" t="s">
        <v>5</v>
      </c>
      <c r="B6" s="62" t="s">
        <v>339</v>
      </c>
      <c r="C6" s="54">
        <v>34.9</v>
      </c>
      <c r="D6" s="244">
        <v>28.5</v>
      </c>
      <c r="O6" s="233"/>
      <c r="P6" s="234"/>
      <c r="Q6" s="234"/>
    </row>
    <row r="7" spans="1:17">
      <c r="A7" s="245"/>
      <c r="B7" s="246" t="s">
        <v>340</v>
      </c>
      <c r="C7" s="57">
        <v>19.9671752459919</v>
      </c>
      <c r="D7" s="247">
        <v>15.637998679673919</v>
      </c>
      <c r="O7" s="233"/>
      <c r="P7" s="234"/>
      <c r="Q7" s="234"/>
    </row>
    <row r="8" spans="1:17">
      <c r="A8" s="248"/>
      <c r="B8" s="63" t="s">
        <v>341</v>
      </c>
      <c r="C8" s="60">
        <v>13.5056466280564</v>
      </c>
      <c r="D8" s="249">
        <v>11.321316199217424</v>
      </c>
      <c r="O8" s="233"/>
      <c r="P8" s="234"/>
      <c r="Q8" s="234"/>
    </row>
    <row r="9" spans="1:17">
      <c r="A9" s="237" t="s">
        <v>6</v>
      </c>
      <c r="B9" s="61" t="s">
        <v>339</v>
      </c>
      <c r="C9" s="45">
        <v>33.1</v>
      </c>
      <c r="D9" s="238">
        <v>27.6</v>
      </c>
      <c r="O9" s="233"/>
      <c r="P9" s="234"/>
      <c r="Q9" s="234"/>
    </row>
    <row r="10" spans="1:17">
      <c r="A10" s="239"/>
      <c r="B10" s="47" t="s">
        <v>340</v>
      </c>
      <c r="C10" s="48">
        <v>17.569973177744799</v>
      </c>
      <c r="D10" s="240">
        <v>13.712079330706562</v>
      </c>
      <c r="O10" s="233"/>
      <c r="P10" s="234"/>
      <c r="Q10" s="234"/>
    </row>
    <row r="11" spans="1:17">
      <c r="A11" s="241"/>
      <c r="B11" s="50" t="s">
        <v>341</v>
      </c>
      <c r="C11" s="51">
        <v>13.5910682731602</v>
      </c>
      <c r="D11" s="242">
        <v>13.255648925264653</v>
      </c>
      <c r="O11" s="233"/>
      <c r="P11" s="234"/>
      <c r="Q11" s="234"/>
    </row>
    <row r="12" spans="1:17">
      <c r="A12" s="243" t="s">
        <v>333</v>
      </c>
      <c r="B12" s="62" t="s">
        <v>339</v>
      </c>
      <c r="C12" s="54">
        <v>47.7</v>
      </c>
      <c r="D12" s="244">
        <v>36.200000000000003</v>
      </c>
      <c r="O12" s="233"/>
      <c r="P12" s="234"/>
      <c r="Q12" s="234"/>
    </row>
    <row r="13" spans="1:17">
      <c r="A13" s="245"/>
      <c r="B13" s="246" t="s">
        <v>340</v>
      </c>
      <c r="C13" s="57">
        <v>35.452682918329302</v>
      </c>
      <c r="D13" s="247">
        <v>27.561918381666011</v>
      </c>
      <c r="O13" s="233"/>
      <c r="P13" s="234"/>
      <c r="Q13" s="234"/>
    </row>
    <row r="14" spans="1:17">
      <c r="A14" s="248"/>
      <c r="B14" s="63" t="s">
        <v>341</v>
      </c>
      <c r="C14" s="60">
        <v>20.217898617033999</v>
      </c>
      <c r="D14" s="249">
        <v>15.587895219528331</v>
      </c>
      <c r="O14" s="233"/>
      <c r="P14" s="234"/>
      <c r="Q14" s="234"/>
    </row>
    <row r="15" spans="1:17">
      <c r="A15" s="237" t="s">
        <v>8</v>
      </c>
      <c r="B15" s="61" t="s">
        <v>339</v>
      </c>
      <c r="C15" s="45">
        <v>39.200000000000003</v>
      </c>
      <c r="D15" s="238">
        <v>34.5</v>
      </c>
      <c r="O15" s="233"/>
      <c r="P15" s="234"/>
      <c r="Q15" s="234"/>
    </row>
    <row r="16" spans="1:17">
      <c r="A16" s="239"/>
      <c r="B16" s="47" t="s">
        <v>340</v>
      </c>
      <c r="C16" s="48">
        <v>31.1371150892736</v>
      </c>
      <c r="D16" s="240">
        <v>27.291626283894399</v>
      </c>
      <c r="O16" s="233"/>
      <c r="P16" s="234"/>
      <c r="Q16" s="234"/>
    </row>
    <row r="17" spans="1:81">
      <c r="A17" s="241"/>
      <c r="B17" s="50" t="s">
        <v>341</v>
      </c>
      <c r="C17" s="51">
        <v>19.689818806531701</v>
      </c>
      <c r="D17" s="242">
        <v>16.743666979984766</v>
      </c>
    </row>
    <row r="18" spans="1:81">
      <c r="A18" s="243" t="s">
        <v>9</v>
      </c>
      <c r="B18" s="62" t="s">
        <v>339</v>
      </c>
      <c r="C18" s="54">
        <v>38.299999999999997</v>
      </c>
      <c r="D18" s="244">
        <v>34.799999999999997</v>
      </c>
    </row>
    <row r="19" spans="1:81">
      <c r="A19" s="245"/>
      <c r="B19" s="246" t="s">
        <v>340</v>
      </c>
      <c r="C19" s="57">
        <v>27.301363592471201</v>
      </c>
      <c r="D19" s="247">
        <v>22.472159306703592</v>
      </c>
    </row>
    <row r="20" spans="1:81">
      <c r="A20" s="248"/>
      <c r="B20" s="63" t="s">
        <v>341</v>
      </c>
      <c r="C20" s="60">
        <v>15.964696847520299</v>
      </c>
      <c r="D20" s="249">
        <v>14.031046554026743</v>
      </c>
      <c r="N20" s="235"/>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c r="AW20" s="233"/>
      <c r="AX20" s="233"/>
      <c r="AY20" s="233"/>
      <c r="AZ20" s="233"/>
      <c r="BA20" s="233"/>
      <c r="BB20" s="233"/>
      <c r="BC20" s="233"/>
      <c r="BD20" s="233"/>
      <c r="BE20" s="233"/>
      <c r="BF20" s="233"/>
      <c r="BG20" s="233"/>
      <c r="BH20" s="233"/>
      <c r="BI20" s="233"/>
      <c r="BJ20" s="233"/>
      <c r="BK20" s="233"/>
      <c r="BL20" s="233"/>
      <c r="BM20" s="233"/>
      <c r="BN20" s="233"/>
      <c r="BO20" s="233"/>
      <c r="BP20" s="233"/>
      <c r="BQ20" s="233"/>
      <c r="BR20" s="233"/>
      <c r="BS20" s="233"/>
      <c r="BT20" s="233"/>
      <c r="BU20" s="233"/>
      <c r="BV20" s="233"/>
      <c r="BW20" s="233"/>
      <c r="BX20" s="233"/>
      <c r="BY20" s="233"/>
      <c r="BZ20" s="233"/>
      <c r="CA20" s="233"/>
      <c r="CB20" s="233"/>
      <c r="CC20" s="233"/>
    </row>
    <row r="21" spans="1:81">
      <c r="A21" s="237" t="s">
        <v>10</v>
      </c>
      <c r="B21" s="61" t="s">
        <v>339</v>
      </c>
      <c r="C21" s="45">
        <v>45.3</v>
      </c>
      <c r="D21" s="238">
        <v>44.4</v>
      </c>
      <c r="N21" s="235"/>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c r="BV21" s="233"/>
      <c r="BW21" s="233"/>
      <c r="BX21" s="233"/>
      <c r="BY21" s="233"/>
      <c r="BZ21" s="233"/>
      <c r="CA21" s="233"/>
      <c r="CB21" s="233"/>
      <c r="CC21" s="233"/>
    </row>
    <row r="22" spans="1:81">
      <c r="A22" s="239"/>
      <c r="B22" s="47" t="s">
        <v>340</v>
      </c>
      <c r="C22" s="48">
        <v>29.8187916946824</v>
      </c>
      <c r="D22" s="240">
        <v>25.489193619425262</v>
      </c>
      <c r="N22" s="235"/>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c r="AS22" s="234"/>
      <c r="AT22" s="234"/>
      <c r="AU22" s="234"/>
      <c r="AV22" s="234"/>
      <c r="AW22" s="234"/>
      <c r="AX22" s="234"/>
      <c r="AY22" s="234"/>
      <c r="AZ22" s="234"/>
      <c r="BA22" s="234"/>
      <c r="BB22" s="234"/>
      <c r="BC22" s="234"/>
      <c r="BD22" s="234"/>
      <c r="BE22" s="234"/>
      <c r="BF22" s="234"/>
      <c r="BG22" s="234"/>
      <c r="BH22" s="234"/>
      <c r="BI22" s="234"/>
      <c r="BJ22" s="234"/>
      <c r="BK22" s="234"/>
      <c r="BL22" s="234"/>
      <c r="BM22" s="234"/>
      <c r="BN22" s="234"/>
      <c r="BO22" s="234"/>
      <c r="BP22" s="234"/>
      <c r="BQ22" s="234"/>
      <c r="BR22" s="234"/>
      <c r="BS22" s="234"/>
      <c r="BT22" s="234"/>
      <c r="BU22" s="234"/>
      <c r="BV22" s="234"/>
      <c r="BW22" s="234"/>
      <c r="BX22" s="234"/>
      <c r="BY22" s="234"/>
      <c r="BZ22" s="234"/>
      <c r="CA22" s="234"/>
      <c r="CB22" s="234"/>
      <c r="CC22" s="234"/>
    </row>
    <row r="23" spans="1:81">
      <c r="A23" s="241"/>
      <c r="B23" s="50" t="s">
        <v>341</v>
      </c>
      <c r="C23" s="51">
        <v>15.938867033228499</v>
      </c>
      <c r="D23" s="242">
        <v>12.100665341055834</v>
      </c>
      <c r="N23" s="235"/>
      <c r="O23" s="234"/>
      <c r="P23" s="234"/>
      <c r="Q23" s="234"/>
      <c r="R23" s="234"/>
      <c r="S23" s="234"/>
      <c r="T23" s="234"/>
      <c r="U23" s="234"/>
      <c r="V23" s="234"/>
      <c r="W23" s="234"/>
      <c r="X23" s="234"/>
      <c r="Y23" s="234"/>
      <c r="Z23" s="234"/>
      <c r="AA23" s="234"/>
      <c r="AB23" s="234"/>
      <c r="AC23" s="234"/>
      <c r="AD23" s="234"/>
      <c r="AE23" s="234"/>
      <c r="AF23" s="234"/>
      <c r="AG23" s="234"/>
      <c r="AH23" s="234"/>
      <c r="AI23" s="234"/>
      <c r="AJ23" s="234"/>
      <c r="AK23" s="234"/>
      <c r="AL23" s="234"/>
      <c r="AM23" s="234"/>
      <c r="AN23" s="234"/>
      <c r="AO23" s="234"/>
      <c r="AP23" s="234"/>
      <c r="AQ23" s="234"/>
      <c r="AR23" s="234"/>
      <c r="AS23" s="234"/>
      <c r="AT23" s="234"/>
      <c r="AU23" s="234"/>
      <c r="AV23" s="234"/>
      <c r="AW23" s="234"/>
      <c r="AX23" s="234"/>
      <c r="AY23" s="234"/>
      <c r="AZ23" s="234"/>
      <c r="BA23" s="234"/>
      <c r="BB23" s="234"/>
      <c r="BC23" s="234"/>
      <c r="BD23" s="234"/>
      <c r="BE23" s="234"/>
      <c r="BF23" s="234"/>
      <c r="BG23" s="234"/>
      <c r="BH23" s="234"/>
      <c r="BI23" s="234"/>
      <c r="BJ23" s="234"/>
      <c r="BK23" s="234"/>
      <c r="BL23" s="234"/>
      <c r="BM23" s="234"/>
      <c r="BN23" s="234"/>
      <c r="BO23" s="234"/>
      <c r="BP23" s="234"/>
      <c r="BQ23" s="234"/>
      <c r="BR23" s="234"/>
      <c r="BS23" s="234"/>
      <c r="BT23" s="234"/>
      <c r="BU23" s="234"/>
      <c r="BV23" s="234"/>
      <c r="BW23" s="234"/>
      <c r="BX23" s="234"/>
      <c r="BY23" s="234"/>
      <c r="BZ23" s="234"/>
      <c r="CA23" s="234"/>
      <c r="CB23" s="234"/>
      <c r="CC23" s="234"/>
    </row>
    <row r="24" spans="1:81">
      <c r="A24" s="243" t="s">
        <v>334</v>
      </c>
      <c r="B24" s="62" t="s">
        <v>339</v>
      </c>
      <c r="C24" s="54">
        <v>36.9</v>
      </c>
      <c r="D24" s="244">
        <v>34</v>
      </c>
    </row>
    <row r="25" spans="1:81">
      <c r="A25" s="245"/>
      <c r="B25" s="246" t="s">
        <v>340</v>
      </c>
      <c r="C25" s="57">
        <v>23.229906110043501</v>
      </c>
      <c r="D25" s="247">
        <v>19.65140480968148</v>
      </c>
    </row>
    <row r="26" spans="1:81">
      <c r="A26" s="248"/>
      <c r="B26" s="63" t="s">
        <v>341</v>
      </c>
      <c r="C26" s="60">
        <v>12.7857293102621</v>
      </c>
      <c r="D26" s="249">
        <v>11.452845885773664</v>
      </c>
    </row>
    <row r="27" spans="1:81">
      <c r="A27" s="237" t="s">
        <v>12</v>
      </c>
      <c r="B27" s="61" t="s">
        <v>339</v>
      </c>
      <c r="C27" s="45">
        <v>43.2</v>
      </c>
      <c r="D27" s="238">
        <v>41.4</v>
      </c>
    </row>
    <row r="28" spans="1:81">
      <c r="A28" s="239"/>
      <c r="B28" s="47" t="s">
        <v>340</v>
      </c>
      <c r="C28" s="48">
        <v>31.423089367239399</v>
      </c>
      <c r="D28" s="240">
        <v>30.367348527855132</v>
      </c>
    </row>
    <row r="29" spans="1:81">
      <c r="A29" s="241"/>
      <c r="B29" s="50" t="s">
        <v>341</v>
      </c>
      <c r="C29" s="51">
        <v>19.259767172075499</v>
      </c>
      <c r="D29" s="242">
        <v>15.962856878788193</v>
      </c>
    </row>
    <row r="30" spans="1:81">
      <c r="A30" s="243" t="s">
        <v>335</v>
      </c>
      <c r="B30" s="62" t="s">
        <v>339</v>
      </c>
      <c r="C30" s="54">
        <v>42.6</v>
      </c>
      <c r="D30" s="244">
        <v>32.700000000000003</v>
      </c>
    </row>
    <row r="31" spans="1:81">
      <c r="A31" s="245"/>
      <c r="B31" s="246" t="s">
        <v>340</v>
      </c>
      <c r="C31" s="57">
        <v>26.122443319723502</v>
      </c>
      <c r="D31" s="247">
        <v>21.621609151094212</v>
      </c>
    </row>
    <row r="32" spans="1:81">
      <c r="A32" s="248"/>
      <c r="B32" s="63" t="s">
        <v>341</v>
      </c>
      <c r="C32" s="60">
        <v>14.623027228232999</v>
      </c>
      <c r="D32" s="249">
        <v>11.894455408352444</v>
      </c>
    </row>
    <row r="33" spans="1:4">
      <c r="A33" s="237" t="s">
        <v>336</v>
      </c>
      <c r="B33" s="61" t="s">
        <v>339</v>
      </c>
      <c r="C33" s="45">
        <v>37.6</v>
      </c>
      <c r="D33" s="238">
        <v>33.200000000000003</v>
      </c>
    </row>
    <row r="34" spans="1:4">
      <c r="A34" s="239"/>
      <c r="B34" s="47" t="s">
        <v>340</v>
      </c>
      <c r="C34" s="48">
        <v>24.4100020670259</v>
      </c>
      <c r="D34" s="240">
        <v>20.885305686926809</v>
      </c>
    </row>
    <row r="35" spans="1:4">
      <c r="A35" s="241"/>
      <c r="B35" s="50" t="s">
        <v>341</v>
      </c>
      <c r="C35" s="51">
        <v>15.259409747565</v>
      </c>
      <c r="D35" s="242">
        <v>13.042032898704029</v>
      </c>
    </row>
    <row r="36" spans="1:4">
      <c r="A36" s="243" t="s">
        <v>15</v>
      </c>
      <c r="B36" s="62" t="s">
        <v>339</v>
      </c>
      <c r="C36" s="54">
        <v>40.299999999999997</v>
      </c>
      <c r="D36" s="244">
        <v>36.4</v>
      </c>
    </row>
    <row r="37" spans="1:4">
      <c r="A37" s="245"/>
      <c r="B37" s="246" t="s">
        <v>340</v>
      </c>
      <c r="C37" s="57">
        <v>24.9792466114192</v>
      </c>
      <c r="D37" s="247">
        <v>18.252498405311403</v>
      </c>
    </row>
    <row r="38" spans="1:4">
      <c r="A38" s="248"/>
      <c r="B38" s="63" t="s">
        <v>341</v>
      </c>
      <c r="C38" s="60">
        <v>16.129253287412599</v>
      </c>
      <c r="D38" s="249">
        <v>12.27023316829195</v>
      </c>
    </row>
    <row r="39" spans="1:4">
      <c r="A39" s="237" t="s">
        <v>16</v>
      </c>
      <c r="B39" s="61" t="s">
        <v>339</v>
      </c>
      <c r="C39" s="45">
        <v>41.6</v>
      </c>
      <c r="D39" s="238">
        <v>40.700000000000003</v>
      </c>
    </row>
    <row r="40" spans="1:4">
      <c r="A40" s="239"/>
      <c r="B40" s="47" t="s">
        <v>340</v>
      </c>
      <c r="C40" s="48">
        <v>23.8111013330494</v>
      </c>
      <c r="D40" s="240">
        <v>23.630247731931156</v>
      </c>
    </row>
    <row r="41" spans="1:4">
      <c r="A41" s="241"/>
      <c r="B41" s="50" t="s">
        <v>341</v>
      </c>
      <c r="C41" s="51">
        <v>15.3718939644647</v>
      </c>
      <c r="D41" s="242">
        <v>13.562068451616089</v>
      </c>
    </row>
    <row r="42" spans="1:4">
      <c r="A42" s="243" t="s">
        <v>17</v>
      </c>
      <c r="B42" s="62" t="s">
        <v>339</v>
      </c>
      <c r="C42" s="54">
        <v>41.2</v>
      </c>
      <c r="D42" s="244">
        <v>36.6</v>
      </c>
    </row>
    <row r="43" spans="1:4">
      <c r="A43" s="245"/>
      <c r="B43" s="246" t="s">
        <v>340</v>
      </c>
      <c r="C43" s="57">
        <v>25.593104117987298</v>
      </c>
      <c r="D43" s="247">
        <v>24.496399402881547</v>
      </c>
    </row>
    <row r="44" spans="1:4">
      <c r="A44" s="248"/>
      <c r="B44" s="63" t="s">
        <v>341</v>
      </c>
      <c r="C44" s="60">
        <v>17.2996790223158</v>
      </c>
      <c r="D44" s="249">
        <v>14.1501341473459</v>
      </c>
    </row>
    <row r="45" spans="1:4">
      <c r="A45" s="237" t="s">
        <v>18</v>
      </c>
      <c r="B45" s="61" t="s">
        <v>339</v>
      </c>
      <c r="C45" s="45">
        <v>45.2</v>
      </c>
      <c r="D45" s="238">
        <v>42.8</v>
      </c>
    </row>
    <row r="46" spans="1:4">
      <c r="A46" s="239"/>
      <c r="B46" s="47" t="s">
        <v>340</v>
      </c>
      <c r="C46" s="48">
        <v>31.135236157038101</v>
      </c>
      <c r="D46" s="240">
        <v>28.106862033974252</v>
      </c>
    </row>
    <row r="47" spans="1:4">
      <c r="A47" s="241"/>
      <c r="B47" s="50" t="s">
        <v>341</v>
      </c>
      <c r="C47" s="51">
        <v>18.445241326622099</v>
      </c>
      <c r="D47" s="242">
        <v>15.531666252394489</v>
      </c>
    </row>
    <row r="48" spans="1:4">
      <c r="A48" s="243" t="s">
        <v>337</v>
      </c>
      <c r="B48" s="62" t="s">
        <v>339</v>
      </c>
      <c r="C48" s="54">
        <v>38.5</v>
      </c>
      <c r="D48" s="244">
        <v>36.6</v>
      </c>
    </row>
    <row r="49" spans="1:12">
      <c r="A49" s="245"/>
      <c r="B49" s="246" t="s">
        <v>340</v>
      </c>
      <c r="C49" s="57">
        <v>25.515702549040501</v>
      </c>
      <c r="D49" s="247">
        <v>22.463974690389737</v>
      </c>
    </row>
    <row r="50" spans="1:12">
      <c r="A50" s="248"/>
      <c r="B50" s="63" t="s">
        <v>341</v>
      </c>
      <c r="C50" s="60">
        <v>14.802416385678599</v>
      </c>
      <c r="D50" s="249">
        <v>16.454194450228751</v>
      </c>
    </row>
    <row r="51" spans="1:12">
      <c r="A51" s="237" t="s">
        <v>338</v>
      </c>
      <c r="B51" s="61" t="s">
        <v>339</v>
      </c>
      <c r="C51" s="45">
        <v>45</v>
      </c>
      <c r="D51" s="238">
        <v>40.6</v>
      </c>
    </row>
    <row r="52" spans="1:12">
      <c r="A52" s="239"/>
      <c r="B52" s="47" t="s">
        <v>340</v>
      </c>
      <c r="C52" s="48">
        <v>28.383542750874</v>
      </c>
      <c r="D52" s="240">
        <v>26.394875922048126</v>
      </c>
      <c r="I52" s="233"/>
      <c r="J52" s="233"/>
      <c r="K52" s="234"/>
      <c r="L52" s="234"/>
    </row>
    <row r="53" spans="1:12">
      <c r="A53" s="241"/>
      <c r="B53" s="50" t="s">
        <v>341</v>
      </c>
      <c r="C53" s="51">
        <v>19.598264652137999</v>
      </c>
      <c r="D53" s="242">
        <v>16.579077382218525</v>
      </c>
    </row>
    <row r="55" spans="1:12" s="464" customFormat="1" ht="15" customHeight="1">
      <c r="A55" s="464" t="s">
        <v>342</v>
      </c>
      <c r="F55" s="374"/>
    </row>
    <row r="56" spans="1:12" s="464" customFormat="1" ht="15" customHeight="1">
      <c r="A56" s="464" t="s">
        <v>343</v>
      </c>
      <c r="F56" s="374"/>
      <c r="K56" s="473"/>
      <c r="L56" s="473"/>
    </row>
    <row r="60" spans="1:12">
      <c r="I60" s="233"/>
      <c r="J60" s="233"/>
      <c r="K60" s="234"/>
      <c r="L60" s="234"/>
    </row>
    <row r="64" spans="1:12">
      <c r="I64" s="233"/>
      <c r="J64" s="233"/>
      <c r="K64" s="234"/>
      <c r="L64" s="234"/>
    </row>
  </sheetData>
  <sheetProtection algorithmName="SHA-512" hashValue="i+2k0ScmvspdPxmuq5kBT9c4TqKpbTjtSfeAdxtM3q9HPwrdaPG2mP+0/AaMwk9Qqam/H7u3JW1VvIhEkGU88Q==" saltValue="oQBkC42WKE0+T4A3yvFsNQ==" spinCount="100000" sheet="1" objects="1" scenarios="1"/>
  <mergeCells count="1">
    <mergeCell ref="A1:D1"/>
  </mergeCells>
  <hyperlinks>
    <hyperlink ref="F1" location="Inhalt!A1" display="Zurück zum Inhaltsverzeichnis"/>
  </hyperlinks>
  <pageMargins left="0.7" right="0.7" top="0.78740157499999996" bottom="0.78740157499999996" header="0.3" footer="0.3"/>
  <pageSetup paperSize="9" orientation="portrait" horizontalDpi="300" verticalDpi="300"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2"/>
  <dimension ref="A1:K51"/>
  <sheetViews>
    <sheetView zoomScaleNormal="100" workbookViewId="0">
      <selection sqref="A1:J1"/>
    </sheetView>
  </sheetViews>
  <sheetFormatPr baseColWidth="10" defaultColWidth="11.6640625" defaultRowHeight="9"/>
  <cols>
    <col min="1" max="1" width="5.77734375" style="388" customWidth="1"/>
    <col min="2" max="2" width="28.88671875" style="401" customWidth="1"/>
    <col min="3" max="3" width="28.88671875" style="388" customWidth="1"/>
    <col min="4" max="4" width="28.88671875" style="233" customWidth="1"/>
    <col min="5" max="5" width="2.77734375" style="388" customWidth="1"/>
    <col min="6" max="6" width="17.21875" style="160" bestFit="1" customWidth="1"/>
    <col min="7" max="41" width="5.77734375" style="388" customWidth="1"/>
    <col min="42" max="16384" width="11.6640625" style="388"/>
  </cols>
  <sheetData>
    <row r="1" spans="1:11" s="263" customFormat="1" ht="32.25" customHeight="1">
      <c r="A1" s="1153" t="s">
        <v>1039</v>
      </c>
      <c r="B1" s="1153"/>
      <c r="C1" s="1153"/>
      <c r="D1" s="1153"/>
      <c r="F1" s="283" t="s">
        <v>919</v>
      </c>
    </row>
    <row r="2" spans="1:11">
      <c r="A2" s="1348" t="s">
        <v>201</v>
      </c>
      <c r="B2" s="250"/>
      <c r="C2" s="1215" t="s">
        <v>344</v>
      </c>
      <c r="D2" s="1201"/>
      <c r="E2" s="926"/>
    </row>
    <row r="3" spans="1:11">
      <c r="A3" s="1349"/>
      <c r="B3" s="251"/>
      <c r="C3" s="920">
        <v>2017</v>
      </c>
      <c r="D3" s="921">
        <v>2010</v>
      </c>
    </row>
    <row r="4" spans="1:11">
      <c r="A4" s="252" t="s">
        <v>332</v>
      </c>
      <c r="B4" s="61" t="s">
        <v>339</v>
      </c>
      <c r="C4" s="45">
        <v>24.9</v>
      </c>
      <c r="D4" s="238">
        <v>22.6</v>
      </c>
    </row>
    <row r="5" spans="1:11">
      <c r="A5" s="241"/>
      <c r="B5" s="50" t="s">
        <v>340</v>
      </c>
      <c r="C5" s="51">
        <v>34</v>
      </c>
      <c r="D5" s="242">
        <v>29.2</v>
      </c>
    </row>
    <row r="6" spans="1:11">
      <c r="A6" s="243" t="s">
        <v>5</v>
      </c>
      <c r="B6" s="62" t="s">
        <v>339</v>
      </c>
      <c r="C6" s="54">
        <v>21</v>
      </c>
      <c r="D6" s="244">
        <v>18.8</v>
      </c>
      <c r="H6" s="403"/>
      <c r="I6" s="404"/>
      <c r="J6" s="404"/>
      <c r="K6" s="404"/>
    </row>
    <row r="7" spans="1:11">
      <c r="A7" s="248"/>
      <c r="B7" s="63" t="s">
        <v>340</v>
      </c>
      <c r="C7" s="60">
        <v>31.6</v>
      </c>
      <c r="D7" s="249">
        <v>26.3</v>
      </c>
    </row>
    <row r="8" spans="1:11">
      <c r="A8" s="252" t="s">
        <v>6</v>
      </c>
      <c r="B8" s="61" t="s">
        <v>339</v>
      </c>
      <c r="C8" s="45">
        <v>21.7</v>
      </c>
      <c r="D8" s="238">
        <v>19.7</v>
      </c>
    </row>
    <row r="9" spans="1:11">
      <c r="A9" s="241"/>
      <c r="B9" s="50" t="s">
        <v>340</v>
      </c>
      <c r="C9" s="51">
        <v>33.799999999999997</v>
      </c>
      <c r="D9" s="242">
        <v>30.4</v>
      </c>
    </row>
    <row r="10" spans="1:11">
      <c r="A10" s="243" t="s">
        <v>333</v>
      </c>
      <c r="B10" s="62" t="s">
        <v>339</v>
      </c>
      <c r="C10" s="54">
        <v>32.799999999999997</v>
      </c>
      <c r="D10" s="244">
        <v>26.7</v>
      </c>
    </row>
    <row r="11" spans="1:11">
      <c r="A11" s="248"/>
      <c r="B11" s="63" t="s">
        <v>340</v>
      </c>
      <c r="C11" s="60">
        <v>41.3</v>
      </c>
      <c r="D11" s="249">
        <v>34.9</v>
      </c>
      <c r="H11" s="222"/>
    </row>
    <row r="12" spans="1:11">
      <c r="A12" s="252" t="s">
        <v>8</v>
      </c>
      <c r="B12" s="61" t="s">
        <v>339</v>
      </c>
      <c r="C12" s="45">
        <v>29.9</v>
      </c>
      <c r="D12" s="238">
        <v>26.8</v>
      </c>
      <c r="H12" s="222"/>
    </row>
    <row r="13" spans="1:11">
      <c r="A13" s="241"/>
      <c r="B13" s="50" t="s">
        <v>340</v>
      </c>
      <c r="C13" s="51">
        <v>43.7</v>
      </c>
      <c r="D13" s="242">
        <v>30.3</v>
      </c>
      <c r="H13" s="233"/>
    </row>
    <row r="14" spans="1:11">
      <c r="A14" s="243" t="s">
        <v>9</v>
      </c>
      <c r="B14" s="62" t="s">
        <v>339</v>
      </c>
      <c r="C14" s="54">
        <v>25.3</v>
      </c>
      <c r="D14" s="244">
        <v>23</v>
      </c>
    </row>
    <row r="15" spans="1:11">
      <c r="A15" s="248"/>
      <c r="B15" s="63" t="s">
        <v>340</v>
      </c>
      <c r="C15" s="60">
        <v>32.4</v>
      </c>
      <c r="D15" s="249">
        <v>25.6</v>
      </c>
    </row>
    <row r="16" spans="1:11">
      <c r="A16" s="252" t="s">
        <v>10</v>
      </c>
      <c r="B16" s="61" t="s">
        <v>339</v>
      </c>
      <c r="C16" s="45">
        <v>28</v>
      </c>
      <c r="D16" s="238">
        <v>24.6</v>
      </c>
    </row>
    <row r="17" spans="1:4">
      <c r="A17" s="241"/>
      <c r="B17" s="50" t="s">
        <v>340</v>
      </c>
      <c r="C17" s="51">
        <v>38.299999999999997</v>
      </c>
      <c r="D17" s="242">
        <v>35.799999999999997</v>
      </c>
    </row>
    <row r="18" spans="1:4">
      <c r="A18" s="243" t="s">
        <v>334</v>
      </c>
      <c r="B18" s="62" t="s">
        <v>339</v>
      </c>
      <c r="C18" s="54">
        <v>23.7</v>
      </c>
      <c r="D18" s="244">
        <v>21.5</v>
      </c>
    </row>
    <row r="19" spans="1:4">
      <c r="A19" s="248"/>
      <c r="B19" s="63" t="s">
        <v>340</v>
      </c>
      <c r="C19" s="60">
        <v>31.5</v>
      </c>
      <c r="D19" s="249">
        <v>29.1</v>
      </c>
    </row>
    <row r="20" spans="1:4">
      <c r="A20" s="252" t="s">
        <v>12</v>
      </c>
      <c r="B20" s="61" t="s">
        <v>339</v>
      </c>
      <c r="C20" s="45">
        <v>31.5</v>
      </c>
      <c r="D20" s="238">
        <v>31.4</v>
      </c>
    </row>
    <row r="21" spans="1:4">
      <c r="A21" s="241"/>
      <c r="B21" s="50" t="s">
        <v>340</v>
      </c>
      <c r="C21" s="51">
        <v>51.3</v>
      </c>
      <c r="D21" s="242">
        <v>48</v>
      </c>
    </row>
    <row r="22" spans="1:4">
      <c r="A22" s="243" t="s">
        <v>335</v>
      </c>
      <c r="B22" s="62" t="s">
        <v>339</v>
      </c>
      <c r="C22" s="54">
        <v>27</v>
      </c>
      <c r="D22" s="244">
        <v>22.3</v>
      </c>
    </row>
    <row r="23" spans="1:4">
      <c r="A23" s="248"/>
      <c r="B23" s="63" t="s">
        <v>340</v>
      </c>
      <c r="C23" s="60">
        <v>40.5</v>
      </c>
      <c r="D23" s="249">
        <v>30.9</v>
      </c>
    </row>
    <row r="24" spans="1:4">
      <c r="A24" s="252" t="s">
        <v>336</v>
      </c>
      <c r="B24" s="61" t="s">
        <v>339</v>
      </c>
      <c r="C24" s="45">
        <v>23.9</v>
      </c>
      <c r="D24" s="238">
        <v>21.8</v>
      </c>
    </row>
    <row r="25" spans="1:4">
      <c r="A25" s="241"/>
      <c r="B25" s="50" t="s">
        <v>340</v>
      </c>
      <c r="C25" s="51">
        <v>28.6</v>
      </c>
      <c r="D25" s="242">
        <v>28</v>
      </c>
    </row>
    <row r="26" spans="1:4">
      <c r="A26" s="243" t="s">
        <v>15</v>
      </c>
      <c r="B26" s="62" t="s">
        <v>339</v>
      </c>
      <c r="C26" s="54">
        <v>27.2</v>
      </c>
      <c r="D26" s="244">
        <v>24.7</v>
      </c>
    </row>
    <row r="27" spans="1:4">
      <c r="A27" s="248"/>
      <c r="B27" s="63" t="s">
        <v>340</v>
      </c>
      <c r="C27" s="60">
        <v>35.9</v>
      </c>
      <c r="D27" s="249">
        <v>31.5</v>
      </c>
    </row>
    <row r="28" spans="1:4">
      <c r="A28" s="252" t="s">
        <v>16</v>
      </c>
      <c r="B28" s="61" t="s">
        <v>339</v>
      </c>
      <c r="C28" s="45">
        <v>26.7</v>
      </c>
      <c r="D28" s="238">
        <v>27.7</v>
      </c>
    </row>
    <row r="29" spans="1:4">
      <c r="A29" s="241"/>
      <c r="B29" s="50" t="s">
        <v>340</v>
      </c>
      <c r="C29" s="51">
        <v>39</v>
      </c>
      <c r="D29" s="242">
        <v>32.6</v>
      </c>
    </row>
    <row r="30" spans="1:4">
      <c r="A30" s="243" t="s">
        <v>17</v>
      </c>
      <c r="B30" s="62" t="s">
        <v>339</v>
      </c>
      <c r="C30" s="54">
        <v>27.4</v>
      </c>
      <c r="D30" s="244">
        <v>25.6</v>
      </c>
    </row>
    <row r="31" spans="1:4">
      <c r="A31" s="248"/>
      <c r="B31" s="63" t="s">
        <v>340</v>
      </c>
      <c r="C31" s="60">
        <v>44</v>
      </c>
      <c r="D31" s="249">
        <v>36.799999999999997</v>
      </c>
    </row>
    <row r="32" spans="1:4">
      <c r="A32" s="252" t="s">
        <v>18</v>
      </c>
      <c r="B32" s="61" t="s">
        <v>339</v>
      </c>
      <c r="C32" s="45">
        <v>32.1</v>
      </c>
      <c r="D32" s="238">
        <v>29.1</v>
      </c>
    </row>
    <row r="33" spans="1:7">
      <c r="A33" s="241"/>
      <c r="B33" s="50" t="s">
        <v>340</v>
      </c>
      <c r="C33" s="51">
        <v>54.9</v>
      </c>
      <c r="D33" s="242">
        <v>35.700000000000003</v>
      </c>
    </row>
    <row r="34" spans="1:7">
      <c r="A34" s="243" t="s">
        <v>337</v>
      </c>
      <c r="B34" s="62" t="s">
        <v>339</v>
      </c>
      <c r="C34" s="54">
        <v>27.2</v>
      </c>
      <c r="D34" s="244">
        <v>26</v>
      </c>
    </row>
    <row r="35" spans="1:7">
      <c r="A35" s="248"/>
      <c r="B35" s="63" t="s">
        <v>340</v>
      </c>
      <c r="C35" s="60">
        <v>38.1</v>
      </c>
      <c r="D35" s="249">
        <v>34.299999999999997</v>
      </c>
    </row>
    <row r="36" spans="1:7">
      <c r="A36" s="252" t="s">
        <v>338</v>
      </c>
      <c r="B36" s="61" t="s">
        <v>339</v>
      </c>
      <c r="C36" s="45">
        <v>30.3</v>
      </c>
      <c r="D36" s="238">
        <v>27.6</v>
      </c>
    </row>
    <row r="37" spans="1:7">
      <c r="A37" s="241"/>
      <c r="B37" s="50" t="s">
        <v>340</v>
      </c>
      <c r="C37" s="51">
        <v>59.1</v>
      </c>
      <c r="D37" s="242">
        <v>35.799999999999997</v>
      </c>
    </row>
    <row r="39" spans="1:7" s="464" customFormat="1" ht="15" customHeight="1">
      <c r="A39" s="464" t="s">
        <v>1040</v>
      </c>
      <c r="F39" s="374"/>
      <c r="G39" s="472"/>
    </row>
    <row r="40" spans="1:7" s="464" customFormat="1" ht="15" customHeight="1">
      <c r="A40" s="464" t="s">
        <v>345</v>
      </c>
      <c r="F40" s="374"/>
    </row>
    <row r="42" spans="1:7">
      <c r="G42" s="405"/>
    </row>
    <row r="45" spans="1:7">
      <c r="G45" s="405"/>
    </row>
    <row r="48" spans="1:7">
      <c r="G48" s="405"/>
    </row>
    <row r="51" spans="7:7">
      <c r="G51" s="405"/>
    </row>
  </sheetData>
  <sheetProtection algorithmName="SHA-512" hashValue="emAKQW3qyDmzX4EuiNtthDwGVfUc/C5xiGbFQ3igzB+HXTEOpICgru81sKknFc/lMw9gNIjQotqReoZzKvY9nA==" saltValue="2/Yxv9/AUl/Xg8PpHj52GQ==" spinCount="100000" sheet="1" objects="1" scenarios="1"/>
  <mergeCells count="3">
    <mergeCell ref="A2:A3"/>
    <mergeCell ref="C2:D2"/>
    <mergeCell ref="A1:D1"/>
  </mergeCells>
  <hyperlinks>
    <hyperlink ref="F1" location="Inhalt!A1" display="Zurück zum Inhaltsverzeichnis"/>
  </hyperlinks>
  <pageMargins left="0.7" right="0.7" top="0.78740157499999996" bottom="0.78740157499999996" header="0.3" footer="0.3"/>
  <pageSetup paperSize="9" orientation="portrait" horizontalDpi="300" verticalDpi="0" copies="0"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J66"/>
  <sheetViews>
    <sheetView zoomScaleNormal="100" workbookViewId="0">
      <selection sqref="A1:J1"/>
    </sheetView>
  </sheetViews>
  <sheetFormatPr baseColWidth="10" defaultColWidth="11.6640625" defaultRowHeight="9"/>
  <cols>
    <col min="1" max="1" width="5.77734375" style="400" customWidth="1"/>
    <col min="2" max="2" width="28.109375" style="401" customWidth="1"/>
    <col min="3" max="4" width="28.109375" style="388" customWidth="1"/>
    <col min="5" max="5" width="2.77734375" style="388" customWidth="1"/>
    <col min="6" max="6" width="17.21875" style="160" bestFit="1" customWidth="1"/>
    <col min="7" max="57" width="5.77734375" style="388" customWidth="1"/>
    <col min="58" max="16384" width="11.6640625" style="388"/>
  </cols>
  <sheetData>
    <row r="1" spans="1:10" s="263" customFormat="1" ht="32.25" customHeight="1">
      <c r="A1" s="1200" t="s">
        <v>1104</v>
      </c>
      <c r="B1" s="1200"/>
      <c r="C1" s="1200"/>
      <c r="D1" s="1200"/>
      <c r="F1" s="283" t="s">
        <v>919</v>
      </c>
    </row>
    <row r="2" spans="1:10">
      <c r="A2" s="42" t="s">
        <v>201</v>
      </c>
      <c r="B2" s="329"/>
      <c r="C2" s="329" t="s">
        <v>346</v>
      </c>
      <c r="D2" s="329" t="s">
        <v>347</v>
      </c>
    </row>
    <row r="3" spans="1:10" s="925" customFormat="1">
      <c r="A3" s="43" t="s">
        <v>4</v>
      </c>
      <c r="B3" s="44" t="s">
        <v>339</v>
      </c>
      <c r="C3" s="45">
        <v>23.241429476107701</v>
      </c>
      <c r="D3" s="45">
        <v>21.9676961939746</v>
      </c>
      <c r="F3" s="160"/>
    </row>
    <row r="4" spans="1:10">
      <c r="A4" s="46"/>
      <c r="B4" s="47" t="s">
        <v>340</v>
      </c>
      <c r="C4" s="48">
        <v>38.762045127659498</v>
      </c>
      <c r="D4" s="48">
        <v>32.628073251115403</v>
      </c>
    </row>
    <row r="5" spans="1:10">
      <c r="A5" s="49"/>
      <c r="B5" s="50" t="s">
        <v>341</v>
      </c>
      <c r="C5" s="51">
        <v>27.273910518637098</v>
      </c>
      <c r="D5" s="51">
        <v>31.532841619011201</v>
      </c>
    </row>
    <row r="6" spans="1:10">
      <c r="A6" s="52" t="s">
        <v>5</v>
      </c>
      <c r="B6" s="53" t="s">
        <v>339</v>
      </c>
      <c r="C6" s="54">
        <v>19.7532610078155</v>
      </c>
      <c r="D6" s="54">
        <v>18.588248489830001</v>
      </c>
    </row>
    <row r="7" spans="1:10">
      <c r="A7" s="55"/>
      <c r="B7" s="56" t="s">
        <v>340</v>
      </c>
      <c r="C7" s="57">
        <v>36.466117931067302</v>
      </c>
      <c r="D7" s="57">
        <v>26.845819983644301</v>
      </c>
    </row>
    <row r="8" spans="1:10">
      <c r="A8" s="58"/>
      <c r="B8" s="59" t="s">
        <v>341</v>
      </c>
      <c r="C8" s="60">
        <v>31.504292743153599</v>
      </c>
      <c r="D8" s="60">
        <v>56.650063848083597</v>
      </c>
    </row>
    <row r="9" spans="1:10">
      <c r="A9" s="43" t="s">
        <v>6</v>
      </c>
      <c r="B9" s="44" t="s">
        <v>339</v>
      </c>
      <c r="C9" s="45">
        <v>19.8897785934989</v>
      </c>
      <c r="D9" s="45">
        <v>19.2170842757617</v>
      </c>
    </row>
    <row r="10" spans="1:10">
      <c r="A10" s="46"/>
      <c r="B10" s="47" t="s">
        <v>340</v>
      </c>
      <c r="C10" s="48">
        <v>35.682576747311799</v>
      </c>
      <c r="D10" s="48">
        <v>29.149976000322901</v>
      </c>
      <c r="G10" s="253"/>
      <c r="H10" s="253"/>
      <c r="I10" s="253"/>
    </row>
    <row r="11" spans="1:10">
      <c r="A11" s="49"/>
      <c r="B11" s="50" t="s">
        <v>341</v>
      </c>
      <c r="C11" s="51">
        <v>26.304461551077601</v>
      </c>
      <c r="D11" s="51">
        <v>27.372105191867899</v>
      </c>
      <c r="J11" s="399"/>
    </row>
    <row r="12" spans="1:10">
      <c r="A12" s="52" t="s">
        <v>333</v>
      </c>
      <c r="B12" s="53" t="s">
        <v>339</v>
      </c>
      <c r="C12" s="54">
        <v>30.661424996297502</v>
      </c>
      <c r="D12" s="54">
        <v>31.4944405008345</v>
      </c>
    </row>
    <row r="13" spans="1:10">
      <c r="A13" s="55"/>
      <c r="B13" s="56" t="s">
        <v>340</v>
      </c>
      <c r="C13" s="57">
        <v>44.693412434820701</v>
      </c>
      <c r="D13" s="57">
        <v>40.594549574476503</v>
      </c>
    </row>
    <row r="14" spans="1:10">
      <c r="A14" s="58"/>
      <c r="B14" s="59" t="s">
        <v>341</v>
      </c>
      <c r="C14" s="60">
        <v>37.282532213153701</v>
      </c>
      <c r="D14" s="60">
        <v>40.535310712673997</v>
      </c>
    </row>
    <row r="15" spans="1:10">
      <c r="A15" s="43" t="s">
        <v>8</v>
      </c>
      <c r="B15" s="44" t="s">
        <v>339</v>
      </c>
      <c r="C15" s="45">
        <v>29.296439901764401</v>
      </c>
      <c r="D15" s="45">
        <v>26.244678861649898</v>
      </c>
    </row>
    <row r="16" spans="1:10">
      <c r="A16" s="46"/>
      <c r="B16" s="47" t="s">
        <v>340</v>
      </c>
      <c r="C16" s="48">
        <v>44.829619051751699</v>
      </c>
      <c r="D16" s="48">
        <v>36.572620225769803</v>
      </c>
    </row>
    <row r="17" spans="1:4">
      <c r="A17" s="49"/>
      <c r="B17" s="50" t="s">
        <v>341</v>
      </c>
      <c r="C17" s="51">
        <v>37.831557126314799</v>
      </c>
      <c r="D17" s="51">
        <v>31.326438161130501</v>
      </c>
    </row>
    <row r="18" spans="1:4">
      <c r="A18" s="52" t="s">
        <v>9</v>
      </c>
      <c r="B18" s="53" t="s">
        <v>339</v>
      </c>
      <c r="C18" s="54">
        <v>25.015170398060398</v>
      </c>
      <c r="D18" s="54">
        <v>22.691096729003799</v>
      </c>
    </row>
    <row r="19" spans="1:4">
      <c r="A19" s="55"/>
      <c r="B19" s="56" t="s">
        <v>340</v>
      </c>
      <c r="C19" s="57">
        <v>42.383704960660197</v>
      </c>
      <c r="D19" s="57">
        <v>35.039809227097003</v>
      </c>
    </row>
    <row r="20" spans="1:4">
      <c r="A20" s="58"/>
      <c r="B20" s="59" t="s">
        <v>341</v>
      </c>
      <c r="C20" s="60">
        <v>21.997626364056</v>
      </c>
      <c r="D20" s="60">
        <v>97.7390180878553</v>
      </c>
    </row>
    <row r="21" spans="1:4">
      <c r="A21" s="43" t="s">
        <v>10</v>
      </c>
      <c r="B21" s="44" t="s">
        <v>339</v>
      </c>
      <c r="C21" s="45">
        <v>24.408332706195299</v>
      </c>
      <c r="D21" s="45">
        <v>24.8212889235818</v>
      </c>
    </row>
    <row r="22" spans="1:4">
      <c r="A22" s="46"/>
      <c r="B22" s="47" t="s">
        <v>340</v>
      </c>
      <c r="C22" s="48">
        <v>43.766679863177004</v>
      </c>
      <c r="D22" s="48">
        <v>40.7572539812437</v>
      </c>
    </row>
    <row r="23" spans="1:4">
      <c r="A23" s="49"/>
      <c r="B23" s="50" t="s">
        <v>341</v>
      </c>
      <c r="C23" s="51">
        <v>38.735366781643698</v>
      </c>
      <c r="D23" s="51">
        <v>29.371419548044901</v>
      </c>
    </row>
    <row r="24" spans="1:4">
      <c r="A24" s="52" t="s">
        <v>334</v>
      </c>
      <c r="B24" s="53" t="s">
        <v>339</v>
      </c>
      <c r="C24" s="54">
        <v>22.019395600246199</v>
      </c>
      <c r="D24" s="54">
        <v>21.606309165750702</v>
      </c>
    </row>
    <row r="25" spans="1:4">
      <c r="A25" s="55"/>
      <c r="B25" s="56" t="s">
        <v>340</v>
      </c>
      <c r="C25" s="57">
        <v>36.778564005016896</v>
      </c>
      <c r="D25" s="57">
        <v>30.686069165328199</v>
      </c>
    </row>
    <row r="26" spans="1:4">
      <c r="A26" s="58"/>
      <c r="B26" s="59" t="s">
        <v>341</v>
      </c>
      <c r="C26" s="60">
        <v>24.585086029375798</v>
      </c>
      <c r="D26" s="60">
        <v>34.236477719848203</v>
      </c>
    </row>
    <row r="27" spans="1:4">
      <c r="A27" s="43" t="s">
        <v>12</v>
      </c>
      <c r="B27" s="44" t="s">
        <v>339</v>
      </c>
      <c r="C27" s="45">
        <v>35.009190910467701</v>
      </c>
      <c r="D27" s="45">
        <v>30.829304914610798</v>
      </c>
    </row>
    <row r="28" spans="1:4">
      <c r="A28" s="46"/>
      <c r="B28" s="47" t="s">
        <v>340</v>
      </c>
      <c r="C28" s="48">
        <v>42.942698846676997</v>
      </c>
      <c r="D28" s="48">
        <v>36.713416244729402</v>
      </c>
    </row>
    <row r="29" spans="1:4">
      <c r="A29" s="49"/>
      <c r="B29" s="50" t="s">
        <v>341</v>
      </c>
      <c r="C29" s="51">
        <v>28.3599992031276</v>
      </c>
      <c r="D29" s="51">
        <v>32.960068334339702</v>
      </c>
    </row>
    <row r="30" spans="1:4">
      <c r="A30" s="52" t="s">
        <v>335</v>
      </c>
      <c r="B30" s="53" t="s">
        <v>339</v>
      </c>
      <c r="C30" s="54">
        <v>24.765798540702502</v>
      </c>
      <c r="D30" s="54">
        <v>23.300240983738298</v>
      </c>
    </row>
    <row r="31" spans="1:4">
      <c r="A31" s="55"/>
      <c r="B31" s="56" t="s">
        <v>340</v>
      </c>
      <c r="C31" s="57">
        <v>38.333322657431403</v>
      </c>
      <c r="D31" s="57">
        <v>32.558142922998798</v>
      </c>
    </row>
    <row r="32" spans="1:4">
      <c r="A32" s="58"/>
      <c r="B32" s="59" t="s">
        <v>341</v>
      </c>
      <c r="C32" s="60">
        <v>39.004323319562502</v>
      </c>
      <c r="D32" s="60">
        <v>31.364613950356699</v>
      </c>
    </row>
    <row r="33" spans="1:4">
      <c r="A33" s="43" t="s">
        <v>14</v>
      </c>
      <c r="B33" s="44" t="s">
        <v>339</v>
      </c>
      <c r="C33" s="45">
        <v>21.8673707773007</v>
      </c>
      <c r="D33" s="45">
        <v>20.485360050213199</v>
      </c>
    </row>
    <row r="34" spans="1:4">
      <c r="A34" s="46"/>
      <c r="B34" s="47" t="s">
        <v>340</v>
      </c>
      <c r="C34" s="48">
        <v>40.128593221903898</v>
      </c>
      <c r="D34" s="48">
        <v>34.542162846082903</v>
      </c>
    </row>
    <row r="35" spans="1:4">
      <c r="A35" s="49"/>
      <c r="B35" s="50" t="s">
        <v>341</v>
      </c>
      <c r="C35" s="51">
        <v>18.229041981627901</v>
      </c>
      <c r="D35" s="51">
        <v>23.536455066367498</v>
      </c>
    </row>
    <row r="36" spans="1:4">
      <c r="A36" s="52" t="s">
        <v>15</v>
      </c>
      <c r="B36" s="53" t="s">
        <v>339</v>
      </c>
      <c r="C36" s="54">
        <v>25.539438852303402</v>
      </c>
      <c r="D36" s="54">
        <v>21.870380278626399</v>
      </c>
    </row>
    <row r="37" spans="1:4">
      <c r="A37" s="55"/>
      <c r="B37" s="56" t="s">
        <v>340</v>
      </c>
      <c r="C37" s="57">
        <v>38.803055802462502</v>
      </c>
      <c r="D37" s="57">
        <v>38.118835937715403</v>
      </c>
    </row>
    <row r="38" spans="1:4">
      <c r="A38" s="58"/>
      <c r="B38" s="59" t="s">
        <v>341</v>
      </c>
      <c r="C38" s="60">
        <v>26.78453078163</v>
      </c>
      <c r="D38" s="60">
        <v>30.612476233089701</v>
      </c>
    </row>
    <row r="39" spans="1:4">
      <c r="A39" s="43" t="s">
        <v>16</v>
      </c>
      <c r="B39" s="44" t="s">
        <v>339</v>
      </c>
      <c r="C39" s="45">
        <v>22.306271148019899</v>
      </c>
      <c r="D39" s="45">
        <v>19.854805063696102</v>
      </c>
    </row>
    <row r="40" spans="1:4">
      <c r="A40" s="46"/>
      <c r="B40" s="47" t="s">
        <v>340</v>
      </c>
      <c r="C40" s="48">
        <v>48.480770886024999</v>
      </c>
      <c r="D40" s="48">
        <v>40.355503803636402</v>
      </c>
    </row>
    <row r="41" spans="1:4">
      <c r="A41" s="49"/>
      <c r="B41" s="50" t="s">
        <v>341</v>
      </c>
      <c r="C41" s="51">
        <v>18.726226095357099</v>
      </c>
      <c r="D41" s="51">
        <v>22.128380467175301</v>
      </c>
    </row>
    <row r="42" spans="1:4">
      <c r="A42" s="52" t="s">
        <v>17</v>
      </c>
      <c r="B42" s="53" t="s">
        <v>339</v>
      </c>
      <c r="C42" s="54">
        <v>28.569913877099001</v>
      </c>
      <c r="D42" s="54">
        <v>26.067726246520799</v>
      </c>
    </row>
    <row r="43" spans="1:4">
      <c r="A43" s="55"/>
      <c r="B43" s="56" t="s">
        <v>340</v>
      </c>
      <c r="C43" s="57">
        <v>39.341783406272299</v>
      </c>
      <c r="D43" s="57">
        <v>32.369411648310098</v>
      </c>
    </row>
    <row r="44" spans="1:4">
      <c r="A44" s="58"/>
      <c r="B44" s="59" t="s">
        <v>341</v>
      </c>
      <c r="C44" s="60">
        <v>25.4266793930408</v>
      </c>
      <c r="D44" s="60">
        <v>35.314498566205799</v>
      </c>
    </row>
    <row r="45" spans="1:4">
      <c r="A45" s="43" t="s">
        <v>18</v>
      </c>
      <c r="B45" s="44" t="s">
        <v>339</v>
      </c>
      <c r="C45" s="45">
        <v>34.044892672825398</v>
      </c>
      <c r="D45" s="45">
        <v>30.010033293154699</v>
      </c>
    </row>
    <row r="46" spans="1:4">
      <c r="A46" s="46"/>
      <c r="B46" s="47" t="s">
        <v>340</v>
      </c>
      <c r="C46" s="48">
        <v>37.399784583236297</v>
      </c>
      <c r="D46" s="48">
        <v>40.938233739815701</v>
      </c>
    </row>
    <row r="47" spans="1:4">
      <c r="A47" s="49"/>
      <c r="B47" s="50" t="s">
        <v>341</v>
      </c>
      <c r="C47" s="51">
        <v>29.065858838965202</v>
      </c>
      <c r="D47" s="51">
        <v>25.122030778550499</v>
      </c>
    </row>
    <row r="48" spans="1:4">
      <c r="A48" s="52" t="s">
        <v>19</v>
      </c>
      <c r="B48" s="53" t="s">
        <v>339</v>
      </c>
      <c r="C48" s="54">
        <v>26.113946543316001</v>
      </c>
      <c r="D48" s="54">
        <v>25.094800238770699</v>
      </c>
    </row>
    <row r="49" spans="1:7">
      <c r="A49" s="55"/>
      <c r="B49" s="56" t="s">
        <v>340</v>
      </c>
      <c r="C49" s="57">
        <v>41.077807855078802</v>
      </c>
      <c r="D49" s="57">
        <v>31.714711110342499</v>
      </c>
    </row>
    <row r="50" spans="1:7">
      <c r="A50" s="58"/>
      <c r="B50" s="59" t="s">
        <v>341</v>
      </c>
      <c r="C50" s="60">
        <v>25.094191388463301</v>
      </c>
      <c r="D50" s="60">
        <v>25.443609022556402</v>
      </c>
    </row>
    <row r="51" spans="1:7">
      <c r="A51" s="43" t="s">
        <v>338</v>
      </c>
      <c r="B51" s="44" t="s">
        <v>339</v>
      </c>
      <c r="C51" s="45">
        <v>30.184351385042898</v>
      </c>
      <c r="D51" s="45">
        <v>29.933770182331401</v>
      </c>
    </row>
    <row r="52" spans="1:7">
      <c r="A52" s="46"/>
      <c r="B52" s="47" t="s">
        <v>340</v>
      </c>
      <c r="C52" s="48">
        <v>44.158732887752201</v>
      </c>
      <c r="D52" s="48">
        <v>38.071178736519897</v>
      </c>
    </row>
    <row r="53" spans="1:7">
      <c r="A53" s="49"/>
      <c r="B53" s="50" t="s">
        <v>341</v>
      </c>
      <c r="C53" s="51">
        <v>30.9574254806802</v>
      </c>
      <c r="D53" s="51">
        <v>39.616398313206801</v>
      </c>
    </row>
    <row r="54" spans="1:7">
      <c r="E54" s="402"/>
      <c r="G54" s="254"/>
    </row>
    <row r="55" spans="1:7" s="464" customFormat="1" ht="15" customHeight="1">
      <c r="A55" s="464" t="s">
        <v>348</v>
      </c>
      <c r="F55" s="374"/>
    </row>
    <row r="56" spans="1:7" s="464" customFormat="1" ht="15" customHeight="1">
      <c r="A56" s="464" t="s">
        <v>349</v>
      </c>
      <c r="F56" s="374"/>
    </row>
    <row r="58" spans="1:7">
      <c r="E58" s="402"/>
      <c r="G58" s="254"/>
    </row>
    <row r="62" spans="1:7">
      <c r="E62" s="402"/>
      <c r="G62" s="254"/>
    </row>
    <row r="66" spans="5:7">
      <c r="E66" s="402"/>
      <c r="G66" s="254"/>
    </row>
  </sheetData>
  <sheetProtection algorithmName="SHA-512" hashValue="5LQ26iNVlIqMgh0M0hY9xvc5bZ7lnMV4Jb6hZg6Tdq0sTkoDmn63R5AZ9OVjblUFGYyGjzzZWhnYFWbYgEUyWg==" saltValue="we9nF2P5A85YlxJiIjXmcw==" spinCount="100000" sheet="1" objects="1" scenarios="1"/>
  <mergeCells count="1">
    <mergeCell ref="A1:D1"/>
  </mergeCells>
  <hyperlinks>
    <hyperlink ref="F1" location="Inhalt!A1" display="Zurück zum Inhaltsverzeichnis"/>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L23"/>
  <sheetViews>
    <sheetView showGridLines="0" zoomScaleNormal="100" workbookViewId="0">
      <selection sqref="A1:J1"/>
    </sheetView>
  </sheetViews>
  <sheetFormatPr baseColWidth="10" defaultColWidth="11.109375" defaultRowHeight="9"/>
  <cols>
    <col min="1" max="1" width="5.33203125" style="371" customWidth="1"/>
    <col min="2" max="2" width="11.88671875" style="371" customWidth="1"/>
    <col min="3" max="4" width="9.6640625" style="371" customWidth="1"/>
    <col min="5" max="5" width="11.88671875" style="371" customWidth="1"/>
    <col min="6" max="7" width="9.6640625" style="371" customWidth="1"/>
    <col min="8" max="8" width="11.88671875" style="371" customWidth="1"/>
    <col min="9" max="10" width="9.6640625" style="371" customWidth="1"/>
    <col min="11" max="11" width="2.77734375" style="371" customWidth="1"/>
    <col min="12" max="12" width="17.21875" style="160" bestFit="1" customWidth="1"/>
    <col min="13" max="16384" width="11.109375" style="371"/>
  </cols>
  <sheetData>
    <row r="1" spans="1:12" s="275" customFormat="1" ht="32.25" customHeight="1">
      <c r="A1" s="1051" t="s">
        <v>156</v>
      </c>
      <c r="B1" s="1051"/>
      <c r="C1" s="1051"/>
      <c r="D1" s="1051"/>
      <c r="E1" s="1051"/>
      <c r="F1" s="1051"/>
      <c r="G1" s="1051"/>
      <c r="H1" s="1051"/>
      <c r="I1" s="1051"/>
      <c r="J1" s="1051"/>
      <c r="L1" s="283" t="s">
        <v>919</v>
      </c>
    </row>
    <row r="2" spans="1:12">
      <c r="A2" s="1052" t="s">
        <v>0</v>
      </c>
      <c r="B2" s="1055">
        <v>2015</v>
      </c>
      <c r="C2" s="1055"/>
      <c r="D2" s="1055"/>
      <c r="E2" s="1055">
        <v>2017</v>
      </c>
      <c r="F2" s="1055"/>
      <c r="G2" s="1055"/>
      <c r="H2" s="1055">
        <v>2018</v>
      </c>
      <c r="I2" s="1055"/>
      <c r="J2" s="1056"/>
    </row>
    <row r="3" spans="1:12" ht="27">
      <c r="A3" s="1053"/>
      <c r="B3" s="935" t="s">
        <v>139</v>
      </c>
      <c r="C3" s="935" t="s">
        <v>140</v>
      </c>
      <c r="D3" s="936" t="s">
        <v>141</v>
      </c>
      <c r="E3" s="935" t="s">
        <v>139</v>
      </c>
      <c r="F3" s="936" t="s">
        <v>140</v>
      </c>
      <c r="G3" s="935" t="s">
        <v>141</v>
      </c>
      <c r="H3" s="936" t="s">
        <v>139</v>
      </c>
      <c r="I3" s="935" t="s">
        <v>140</v>
      </c>
      <c r="J3" s="936" t="s">
        <v>141</v>
      </c>
    </row>
    <row r="4" spans="1:12" ht="12.6" customHeight="1">
      <c r="A4" s="1054"/>
      <c r="B4" s="1057" t="s">
        <v>21</v>
      </c>
      <c r="C4" s="1057"/>
      <c r="D4" s="1057"/>
      <c r="E4" s="1057"/>
      <c r="F4" s="1057"/>
      <c r="G4" s="1057"/>
      <c r="H4" s="1057"/>
      <c r="I4" s="1057"/>
      <c r="J4" s="1057"/>
    </row>
    <row r="5" spans="1:12" ht="12.6" customHeight="1">
      <c r="A5" s="21" t="s">
        <v>4</v>
      </c>
      <c r="B5" s="581">
        <v>20.269873214932939</v>
      </c>
      <c r="C5" s="581">
        <v>4.4746654050134289</v>
      </c>
      <c r="D5" s="581">
        <v>2.712329965732807</v>
      </c>
      <c r="E5" s="581">
        <v>18.70987184694113</v>
      </c>
      <c r="F5" s="581">
        <v>3.8458121089298221</v>
      </c>
      <c r="G5" s="581">
        <v>2.5345210603774615</v>
      </c>
      <c r="H5" s="581">
        <v>18.277810460553866</v>
      </c>
      <c r="I5" s="581">
        <v>3.2869384298761024</v>
      </c>
      <c r="J5" s="581">
        <v>2.2072767344593092</v>
      </c>
    </row>
    <row r="6" spans="1:12" ht="12.6" customHeight="1">
      <c r="A6" s="22" t="s">
        <v>5</v>
      </c>
      <c r="B6" s="582">
        <v>11.45508051703225</v>
      </c>
      <c r="C6" s="582">
        <v>2.61827434208424</v>
      </c>
      <c r="D6" s="582">
        <v>1.8877902143161016</v>
      </c>
      <c r="E6" s="582">
        <v>10.395046514629875</v>
      </c>
      <c r="F6" s="582">
        <v>2.4289622679962397</v>
      </c>
      <c r="G6" s="582">
        <v>1.834606025585048</v>
      </c>
      <c r="H6" s="582">
        <v>10.281717262520527</v>
      </c>
      <c r="I6" s="582">
        <v>2.040761911043651</v>
      </c>
      <c r="J6" s="582">
        <v>1.5713175520884608</v>
      </c>
    </row>
    <row r="7" spans="1:12" ht="12.6" customHeight="1">
      <c r="A7" s="21" t="s">
        <v>6</v>
      </c>
      <c r="B7" s="581">
        <v>11.510450532134966</v>
      </c>
      <c r="C7" s="581">
        <v>2.6426842512050399</v>
      </c>
      <c r="D7" s="581">
        <v>1.9374088653998838</v>
      </c>
      <c r="E7" s="581">
        <v>10.069889480560887</v>
      </c>
      <c r="F7" s="581">
        <v>2.3529818136401306</v>
      </c>
      <c r="G7" s="581">
        <v>1.8777438859621471</v>
      </c>
      <c r="H7" s="581">
        <v>10.03669477460971</v>
      </c>
      <c r="I7" s="581">
        <v>2.0191929051459789</v>
      </c>
      <c r="J7" s="581">
        <v>1.6333245612153948</v>
      </c>
    </row>
    <row r="8" spans="1:12" ht="12.6" customHeight="1">
      <c r="A8" s="22" t="s">
        <v>7</v>
      </c>
      <c r="B8" s="582">
        <v>30.706742533696126</v>
      </c>
      <c r="C8" s="582">
        <v>7.3663897948782502</v>
      </c>
      <c r="D8" s="582">
        <v>4.9539562099607393</v>
      </c>
      <c r="E8" s="582">
        <v>26.85320140335919</v>
      </c>
      <c r="F8" s="582">
        <v>6.0002742580334463</v>
      </c>
      <c r="G8" s="582">
        <v>4.3559340115672054</v>
      </c>
      <c r="H8" s="582">
        <v>25.76695992421676</v>
      </c>
      <c r="I8" s="582">
        <v>5.1017993952463536</v>
      </c>
      <c r="J8" s="582">
        <v>3.8001395276638461</v>
      </c>
    </row>
    <row r="9" spans="1:12" ht="12.6" customHeight="1">
      <c r="A9" s="21" t="s">
        <v>8</v>
      </c>
      <c r="B9" s="581">
        <v>32.472515862154957</v>
      </c>
      <c r="C9" s="581">
        <v>7.5864746477203582</v>
      </c>
      <c r="D9" s="581">
        <v>3.1878788321858567</v>
      </c>
      <c r="E9" s="581">
        <v>29.634643373726078</v>
      </c>
      <c r="F9" s="581">
        <v>5.8214033281659372</v>
      </c>
      <c r="G9" s="581">
        <v>2.5785259482821621</v>
      </c>
      <c r="H9" s="581">
        <v>28.728890206936459</v>
      </c>
      <c r="I9" s="581">
        <v>4.9846316054593665</v>
      </c>
      <c r="J9" s="581">
        <v>2.2898378872874279</v>
      </c>
    </row>
    <row r="10" spans="1:12" ht="12.6" customHeight="1">
      <c r="A10" s="22" t="s">
        <v>9</v>
      </c>
      <c r="B10" s="582">
        <v>31.565228028174698</v>
      </c>
      <c r="C10" s="582">
        <v>5.9279242019435863</v>
      </c>
      <c r="D10" s="582">
        <v>3.8261064280615003</v>
      </c>
      <c r="E10" s="582">
        <v>29.448073433293619</v>
      </c>
      <c r="F10" s="582">
        <v>5.426100107953534</v>
      </c>
      <c r="G10" s="582">
        <v>3.6024392216597518</v>
      </c>
      <c r="H10" s="582">
        <v>29.472577642568787</v>
      </c>
      <c r="I10" s="582">
        <v>4.8723741779940113</v>
      </c>
      <c r="J10" s="582">
        <v>3.2318979516835258</v>
      </c>
    </row>
    <row r="11" spans="1:12" ht="12.6" customHeight="1">
      <c r="A11" s="21" t="s">
        <v>10</v>
      </c>
      <c r="B11" s="581">
        <v>21.620527401285035</v>
      </c>
      <c r="C11" s="581">
        <v>4.7191053800353941</v>
      </c>
      <c r="D11" s="581">
        <v>3.660833721636743</v>
      </c>
      <c r="E11" s="581">
        <v>19.847652521977782</v>
      </c>
      <c r="F11" s="581">
        <v>4.4400540092197085</v>
      </c>
      <c r="G11" s="581">
        <v>3.4505756934266407</v>
      </c>
      <c r="H11" s="581">
        <v>19.771927872339052</v>
      </c>
      <c r="I11" s="581">
        <v>3.8190860598990821</v>
      </c>
      <c r="J11" s="581">
        <v>2.9188128212607705</v>
      </c>
    </row>
    <row r="12" spans="1:12" ht="12.6" customHeight="1">
      <c r="A12" s="22" t="s">
        <v>11</v>
      </c>
      <c r="B12" s="582">
        <v>18.131548412914423</v>
      </c>
      <c r="C12" s="582">
        <v>3.3195744364922684</v>
      </c>
      <c r="D12" s="582">
        <v>2.1757792844550954</v>
      </c>
      <c r="E12" s="582">
        <v>16.69464728705459</v>
      </c>
      <c r="F12" s="582">
        <v>2.9637622732324664</v>
      </c>
      <c r="G12" s="582">
        <v>2.067503487382329</v>
      </c>
      <c r="H12" s="582">
        <v>16.051185174746944</v>
      </c>
      <c r="I12" s="582">
        <v>2.5289418062899074</v>
      </c>
      <c r="J12" s="582">
        <v>1.7914827474764072</v>
      </c>
    </row>
    <row r="13" spans="1:12" ht="12.6" customHeight="1">
      <c r="A13" s="21" t="s">
        <v>12</v>
      </c>
      <c r="B13" s="581">
        <v>37.242273391099303</v>
      </c>
      <c r="C13" s="581">
        <v>9.2024671830271068</v>
      </c>
      <c r="D13" s="581">
        <v>4.1210560174850626</v>
      </c>
      <c r="E13" s="581">
        <v>32.83834288928287</v>
      </c>
      <c r="F13" s="581">
        <v>7.2948472982136625</v>
      </c>
      <c r="G13" s="581">
        <v>3.3737278767211296</v>
      </c>
      <c r="H13" s="581">
        <v>33.786485865686203</v>
      </c>
      <c r="I13" s="581">
        <v>6.3759801936600375</v>
      </c>
      <c r="J13" s="581">
        <v>2.9421911034458383</v>
      </c>
    </row>
    <row r="14" spans="1:12" ht="12.6" customHeight="1">
      <c r="A14" s="22" t="s">
        <v>13</v>
      </c>
      <c r="B14" s="582">
        <v>21.567135769799044</v>
      </c>
      <c r="C14" s="582">
        <v>3.8816244829235282</v>
      </c>
      <c r="D14" s="582">
        <v>2.580813981705822</v>
      </c>
      <c r="E14" s="582">
        <v>20.629077838789218</v>
      </c>
      <c r="F14" s="582">
        <v>3.525681167798282</v>
      </c>
      <c r="G14" s="582">
        <v>2.5307394785511792</v>
      </c>
      <c r="H14" s="582">
        <v>20.208026885127339</v>
      </c>
      <c r="I14" s="582">
        <v>3.0116216440794146</v>
      </c>
      <c r="J14" s="582">
        <v>2.2008405171394574</v>
      </c>
    </row>
    <row r="15" spans="1:12" ht="12.6" customHeight="1">
      <c r="A15" s="21" t="s">
        <v>14</v>
      </c>
      <c r="B15" s="581">
        <v>24.191572275681814</v>
      </c>
      <c r="C15" s="581">
        <v>4.7359888738889602</v>
      </c>
      <c r="D15" s="581">
        <v>2.6820452084557638</v>
      </c>
      <c r="E15" s="581">
        <v>22.705432012186172</v>
      </c>
      <c r="F15" s="581">
        <v>4.2909137711444441</v>
      </c>
      <c r="G15" s="581">
        <v>2.660835854626753</v>
      </c>
      <c r="H15" s="581">
        <v>21.877510032935398</v>
      </c>
      <c r="I15" s="581">
        <v>3.6863347648179201</v>
      </c>
      <c r="J15" s="581">
        <v>2.3547818316555174</v>
      </c>
    </row>
    <row r="16" spans="1:12" ht="12.6" customHeight="1">
      <c r="A16" s="22" t="s">
        <v>15</v>
      </c>
      <c r="B16" s="582">
        <v>16.478075246066304</v>
      </c>
      <c r="C16" s="582">
        <v>3.3688651993666761</v>
      </c>
      <c r="D16" s="582">
        <v>2.196592703361655</v>
      </c>
      <c r="E16" s="582">
        <v>15.173908327399973</v>
      </c>
      <c r="F16" s="582">
        <v>3.1183017588885193</v>
      </c>
      <c r="G16" s="582">
        <v>2.3275242686765107</v>
      </c>
      <c r="H16" s="582">
        <v>14.871973651049025</v>
      </c>
      <c r="I16" s="582">
        <v>2.6593154541877233</v>
      </c>
      <c r="J16" s="582">
        <v>2.0271588127195295</v>
      </c>
    </row>
    <row r="17" spans="1:12" ht="12.6" customHeight="1">
      <c r="A17" s="21" t="s">
        <v>16</v>
      </c>
      <c r="B17" s="581">
        <v>24.261924652900536</v>
      </c>
      <c r="C17" s="581">
        <v>4.2439084926551383</v>
      </c>
      <c r="D17" s="581">
        <v>2.4724517966120221</v>
      </c>
      <c r="E17" s="581">
        <v>22.601874693581305</v>
      </c>
      <c r="F17" s="581">
        <v>3.8754952576367718</v>
      </c>
      <c r="G17" s="581">
        <v>2.5650065248191187</v>
      </c>
      <c r="H17" s="581">
        <v>21.724646499705756</v>
      </c>
      <c r="I17" s="581">
        <v>3.326839331154356</v>
      </c>
      <c r="J17" s="581">
        <v>2.1582750523698584</v>
      </c>
    </row>
    <row r="18" spans="1:12" ht="12.6" customHeight="1">
      <c r="A18" s="22" t="s">
        <v>17</v>
      </c>
      <c r="B18" s="582">
        <v>31.989193544169336</v>
      </c>
      <c r="C18" s="582">
        <v>7.4882236008411569</v>
      </c>
      <c r="D18" s="582">
        <v>3.7997890738028604</v>
      </c>
      <c r="E18" s="582">
        <v>28.360541920334253</v>
      </c>
      <c r="F18" s="582">
        <v>5.7822310027740151</v>
      </c>
      <c r="G18" s="582">
        <v>3.0019533433199639</v>
      </c>
      <c r="H18" s="582">
        <v>28.010647105432124</v>
      </c>
      <c r="I18" s="582">
        <v>4.9294722030713025</v>
      </c>
      <c r="J18" s="582">
        <v>2.5885863769015698</v>
      </c>
    </row>
    <row r="19" spans="1:12" ht="12.6" customHeight="1">
      <c r="A19" s="21" t="s">
        <v>18</v>
      </c>
      <c r="B19" s="581">
        <v>40.606184697703405</v>
      </c>
      <c r="C19" s="581">
        <v>8.8308555149302048</v>
      </c>
      <c r="D19" s="581">
        <v>3.9855081842011053</v>
      </c>
      <c r="E19" s="581">
        <v>36.767633270251473</v>
      </c>
      <c r="F19" s="581">
        <v>6.8587812631640457</v>
      </c>
      <c r="G19" s="581">
        <v>3.1028987008770548</v>
      </c>
      <c r="H19" s="581">
        <v>36.961913726611094</v>
      </c>
      <c r="I19" s="581">
        <v>5.9333471769548902</v>
      </c>
      <c r="J19" s="581">
        <v>2.6732340358481164</v>
      </c>
    </row>
    <row r="20" spans="1:12" ht="12.6" customHeight="1">
      <c r="A20" s="22" t="s">
        <v>19</v>
      </c>
      <c r="B20" s="582">
        <v>22.249797733201998</v>
      </c>
      <c r="C20" s="582">
        <v>4.2941312228883088</v>
      </c>
      <c r="D20" s="582">
        <v>2.6837135831051859</v>
      </c>
      <c r="E20" s="582">
        <v>21.212562816857993</v>
      </c>
      <c r="F20" s="582">
        <v>3.8758685749461694</v>
      </c>
      <c r="G20" s="582">
        <v>2.7742836445472241</v>
      </c>
      <c r="H20" s="582">
        <v>20.236888620715703</v>
      </c>
      <c r="I20" s="582">
        <v>3.2837086436845269</v>
      </c>
      <c r="J20" s="582">
        <v>2.4182220319658976</v>
      </c>
    </row>
    <row r="21" spans="1:12" ht="12.6" customHeight="1">
      <c r="A21" s="21" t="s">
        <v>20</v>
      </c>
      <c r="B21" s="581">
        <v>29.087800997967761</v>
      </c>
      <c r="C21" s="581">
        <v>6.7381572814093875</v>
      </c>
      <c r="D21" s="581">
        <v>3.5261955525886348</v>
      </c>
      <c r="E21" s="581">
        <v>26.410437776140288</v>
      </c>
      <c r="F21" s="581">
        <v>5.2527241280055286</v>
      </c>
      <c r="G21" s="581">
        <v>2.6996972277795868</v>
      </c>
      <c r="H21" s="581">
        <v>27.141919007879601</v>
      </c>
      <c r="I21" s="581">
        <v>4.5030057417737579</v>
      </c>
      <c r="J21" s="581">
        <v>2.3789302515113238</v>
      </c>
    </row>
    <row r="22" spans="1:12">
      <c r="B22" s="931"/>
    </row>
    <row r="23" spans="1:12" s="491" customFormat="1" ht="15" customHeight="1">
      <c r="A23" s="491" t="s">
        <v>142</v>
      </c>
      <c r="L23" s="374"/>
    </row>
  </sheetData>
  <sheetProtection algorithmName="SHA-512" hashValue="qyGqRBhi2TITh3tbc51Si4e7y/zL520lainUAdszDJ9kQrR3+NCVtSbpq28E72cLPX7jBtoFfUG8S1A9Z2VgSQ==" saltValue="JukISh2CZEZ5ubezaLXmug==" spinCount="100000" sheet="1" objects="1" scenarios="1"/>
  <mergeCells count="6">
    <mergeCell ref="A1:J1"/>
    <mergeCell ref="A2:A4"/>
    <mergeCell ref="B2:D2"/>
    <mergeCell ref="E2:G2"/>
    <mergeCell ref="H2:J2"/>
    <mergeCell ref="B4:J4"/>
  </mergeCells>
  <hyperlinks>
    <hyperlink ref="L1" location="Inhalt!A1" display="Zurück zum Inhaltsverzeichnis"/>
  </hyperlinks>
  <pageMargins left="0.75" right="0.75" top="1" bottom="1" header="0.5" footer="0.5"/>
  <pageSetup paperSize="9" orientation="portrait" horizontalDpi="0" verticalDpi="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4"/>
  <dimension ref="A1:N21"/>
  <sheetViews>
    <sheetView zoomScaleNormal="100" workbookViewId="0">
      <selection sqref="A1:J1"/>
    </sheetView>
  </sheetViews>
  <sheetFormatPr baseColWidth="10" defaultColWidth="9.44140625" defaultRowHeight="9"/>
  <cols>
    <col min="1" max="12" width="9.44140625" style="390"/>
    <col min="13" max="13" width="2.77734375" style="390" customWidth="1"/>
    <col min="14" max="14" width="17.21875" style="160" bestFit="1" customWidth="1"/>
    <col min="15" max="23" width="3.88671875" style="390" customWidth="1"/>
    <col min="24" max="16384" width="9.44140625" style="390"/>
  </cols>
  <sheetData>
    <row r="1" spans="1:14" s="264" customFormat="1" ht="32.25" customHeight="1">
      <c r="A1" s="1350" t="s">
        <v>1105</v>
      </c>
      <c r="B1" s="1350"/>
      <c r="C1" s="1350"/>
      <c r="D1" s="1350"/>
      <c r="E1" s="1350"/>
      <c r="F1" s="1350"/>
      <c r="G1" s="1350"/>
      <c r="H1" s="1350"/>
      <c r="I1" s="1350"/>
      <c r="J1" s="1350"/>
      <c r="K1" s="1350"/>
      <c r="L1" s="1350"/>
      <c r="M1" s="1012"/>
      <c r="N1" s="283" t="s">
        <v>919</v>
      </c>
    </row>
    <row r="2" spans="1:14">
      <c r="A2" s="64" t="s">
        <v>201</v>
      </c>
      <c r="B2" s="344">
        <v>2007</v>
      </c>
      <c r="C2" s="344">
        <v>2008</v>
      </c>
      <c r="D2" s="344">
        <v>2009</v>
      </c>
      <c r="E2" s="344">
        <v>2010</v>
      </c>
      <c r="F2" s="344">
        <v>2011</v>
      </c>
      <c r="G2" s="344">
        <v>2012</v>
      </c>
      <c r="H2" s="344">
        <v>2013</v>
      </c>
      <c r="I2" s="344">
        <v>2014</v>
      </c>
      <c r="J2" s="344">
        <v>2015</v>
      </c>
      <c r="K2" s="344">
        <v>2016</v>
      </c>
      <c r="L2" s="345">
        <v>2017</v>
      </c>
    </row>
    <row r="3" spans="1:14">
      <c r="A3" s="65" t="s">
        <v>4</v>
      </c>
      <c r="B3" s="848">
        <v>60</v>
      </c>
      <c r="C3" s="848">
        <v>62</v>
      </c>
      <c r="D3" s="848">
        <v>58</v>
      </c>
      <c r="E3" s="848">
        <v>61</v>
      </c>
      <c r="F3" s="848">
        <v>66</v>
      </c>
      <c r="G3" s="848">
        <v>66</v>
      </c>
      <c r="H3" s="848">
        <v>67</v>
      </c>
      <c r="I3" s="848">
        <v>68</v>
      </c>
      <c r="J3" s="848">
        <v>68</v>
      </c>
      <c r="K3" s="848">
        <v>68</v>
      </c>
      <c r="L3" s="849">
        <v>74</v>
      </c>
    </row>
    <row r="4" spans="1:14">
      <c r="A4" s="66" t="s">
        <v>5</v>
      </c>
      <c r="B4" s="850">
        <v>67</v>
      </c>
      <c r="C4" s="850">
        <v>69</v>
      </c>
      <c r="D4" s="850">
        <v>61</v>
      </c>
      <c r="E4" s="850">
        <v>65</v>
      </c>
      <c r="F4" s="850">
        <v>70</v>
      </c>
      <c r="G4" s="850">
        <v>71</v>
      </c>
      <c r="H4" s="850">
        <v>70</v>
      </c>
      <c r="I4" s="850">
        <v>72</v>
      </c>
      <c r="J4" s="850">
        <v>67</v>
      </c>
      <c r="K4" s="850">
        <v>78</v>
      </c>
      <c r="L4" s="851">
        <v>78</v>
      </c>
    </row>
    <row r="5" spans="1:14">
      <c r="A5" s="65" t="s">
        <v>6</v>
      </c>
      <c r="B5" s="848">
        <v>65</v>
      </c>
      <c r="C5" s="848">
        <v>72</v>
      </c>
      <c r="D5" s="848">
        <v>65</v>
      </c>
      <c r="E5" s="848">
        <v>70</v>
      </c>
      <c r="F5" s="848">
        <v>71</v>
      </c>
      <c r="G5" s="848">
        <v>71</v>
      </c>
      <c r="H5" s="848">
        <v>68</v>
      </c>
      <c r="I5" s="848">
        <v>73</v>
      </c>
      <c r="J5" s="848">
        <v>70</v>
      </c>
      <c r="K5" s="848">
        <v>66</v>
      </c>
      <c r="L5" s="849">
        <v>75</v>
      </c>
    </row>
    <row r="6" spans="1:14">
      <c r="A6" s="66" t="s">
        <v>7</v>
      </c>
      <c r="B6" s="850">
        <v>48</v>
      </c>
      <c r="C6" s="850">
        <v>42</v>
      </c>
      <c r="D6" s="850">
        <v>54</v>
      </c>
      <c r="E6" s="850">
        <v>57.999999999999993</v>
      </c>
      <c r="F6" s="850">
        <v>63</v>
      </c>
      <c r="G6" s="850">
        <v>57.999999999999993</v>
      </c>
      <c r="H6" s="850">
        <v>59</v>
      </c>
      <c r="I6" s="850">
        <v>62</v>
      </c>
      <c r="J6" s="850">
        <v>66</v>
      </c>
      <c r="K6" s="850">
        <v>57.999999999999993</v>
      </c>
      <c r="L6" s="851">
        <v>72</v>
      </c>
    </row>
    <row r="7" spans="1:14">
      <c r="A7" s="67" t="s">
        <v>8</v>
      </c>
      <c r="B7" s="852">
        <v>44</v>
      </c>
      <c r="C7" s="852">
        <v>42</v>
      </c>
      <c r="D7" s="852">
        <v>48</v>
      </c>
      <c r="E7" s="852">
        <v>50</v>
      </c>
      <c r="F7" s="852">
        <v>56.999999999999993</v>
      </c>
      <c r="G7" s="852">
        <v>63</v>
      </c>
      <c r="H7" s="852">
        <v>63</v>
      </c>
      <c r="I7" s="852">
        <v>61</v>
      </c>
      <c r="J7" s="852">
        <v>67</v>
      </c>
      <c r="K7" s="852">
        <v>71</v>
      </c>
      <c r="L7" s="853">
        <v>67</v>
      </c>
    </row>
    <row r="8" spans="1:14">
      <c r="A8" s="66" t="s">
        <v>9</v>
      </c>
      <c r="B8" s="850">
        <v>62</v>
      </c>
      <c r="C8" s="850">
        <v>59</v>
      </c>
      <c r="D8" s="850">
        <v>54</v>
      </c>
      <c r="E8" s="850">
        <v>59</v>
      </c>
      <c r="F8" s="850">
        <v>63</v>
      </c>
      <c r="G8" s="850">
        <v>63</v>
      </c>
      <c r="H8" s="850">
        <v>64</v>
      </c>
      <c r="I8" s="850">
        <v>64</v>
      </c>
      <c r="J8" s="850">
        <v>60</v>
      </c>
      <c r="K8" s="850">
        <v>61</v>
      </c>
      <c r="L8" s="851">
        <v>60</v>
      </c>
    </row>
    <row r="9" spans="1:14">
      <c r="A9" s="67" t="s">
        <v>10</v>
      </c>
      <c r="B9" s="852">
        <v>65</v>
      </c>
      <c r="C9" s="852">
        <v>77</v>
      </c>
      <c r="D9" s="852">
        <v>68</v>
      </c>
      <c r="E9" s="852">
        <v>67</v>
      </c>
      <c r="F9" s="852">
        <v>51</v>
      </c>
      <c r="G9" s="852">
        <v>69</v>
      </c>
      <c r="H9" s="852">
        <v>75</v>
      </c>
      <c r="I9" s="852">
        <v>61</v>
      </c>
      <c r="J9" s="852">
        <v>67</v>
      </c>
      <c r="K9" s="852">
        <v>54</v>
      </c>
      <c r="L9" s="853">
        <v>73</v>
      </c>
    </row>
    <row r="10" spans="1:14">
      <c r="A10" s="66" t="s">
        <v>11</v>
      </c>
      <c r="B10" s="850">
        <v>66</v>
      </c>
      <c r="C10" s="850">
        <v>63</v>
      </c>
      <c r="D10" s="850">
        <v>60</v>
      </c>
      <c r="E10" s="850">
        <v>57.999999999999993</v>
      </c>
      <c r="F10" s="850">
        <v>67</v>
      </c>
      <c r="G10" s="850">
        <v>66</v>
      </c>
      <c r="H10" s="850">
        <v>68</v>
      </c>
      <c r="I10" s="850">
        <v>66</v>
      </c>
      <c r="J10" s="850">
        <v>70</v>
      </c>
      <c r="K10" s="850">
        <v>68</v>
      </c>
      <c r="L10" s="851">
        <v>76</v>
      </c>
    </row>
    <row r="11" spans="1:14">
      <c r="A11" s="65" t="s">
        <v>12</v>
      </c>
      <c r="B11" s="848">
        <v>40</v>
      </c>
      <c r="C11" s="848">
        <v>52</v>
      </c>
      <c r="D11" s="848">
        <v>43</v>
      </c>
      <c r="E11" s="848">
        <v>50</v>
      </c>
      <c r="F11" s="848">
        <v>56.999999999999993</v>
      </c>
      <c r="G11" s="848">
        <v>52</v>
      </c>
      <c r="H11" s="848">
        <v>59</v>
      </c>
      <c r="I11" s="848">
        <v>56.999999999999993</v>
      </c>
      <c r="J11" s="848">
        <v>71</v>
      </c>
      <c r="K11" s="848">
        <v>74</v>
      </c>
      <c r="L11" s="849">
        <v>75</v>
      </c>
    </row>
    <row r="12" spans="1:14">
      <c r="A12" s="66" t="s">
        <v>13</v>
      </c>
      <c r="B12" s="850">
        <v>56.999999999999993</v>
      </c>
      <c r="C12" s="850">
        <v>66</v>
      </c>
      <c r="D12" s="850">
        <v>55.000000000000007</v>
      </c>
      <c r="E12" s="850">
        <v>57.999999999999993</v>
      </c>
      <c r="F12" s="850">
        <v>65</v>
      </c>
      <c r="G12" s="850">
        <v>64</v>
      </c>
      <c r="H12" s="850">
        <v>68</v>
      </c>
      <c r="I12" s="850">
        <v>65</v>
      </c>
      <c r="J12" s="850">
        <v>70</v>
      </c>
      <c r="K12" s="850">
        <v>71</v>
      </c>
      <c r="L12" s="851">
        <v>79</v>
      </c>
    </row>
    <row r="13" spans="1:14">
      <c r="A13" s="65" t="s">
        <v>14</v>
      </c>
      <c r="B13" s="848">
        <v>64</v>
      </c>
      <c r="C13" s="848">
        <v>63</v>
      </c>
      <c r="D13" s="848">
        <v>59</v>
      </c>
      <c r="E13" s="848">
        <v>59</v>
      </c>
      <c r="F13" s="848">
        <v>70</v>
      </c>
      <c r="G13" s="848">
        <v>64</v>
      </c>
      <c r="H13" s="848">
        <v>67</v>
      </c>
      <c r="I13" s="848">
        <v>68</v>
      </c>
      <c r="J13" s="848">
        <v>66</v>
      </c>
      <c r="K13" s="848">
        <v>64</v>
      </c>
      <c r="L13" s="849">
        <v>70</v>
      </c>
    </row>
    <row r="14" spans="1:14">
      <c r="A14" s="66" t="s">
        <v>15</v>
      </c>
      <c r="B14" s="850">
        <v>55.000000000000007</v>
      </c>
      <c r="C14" s="850">
        <v>55.000000000000007</v>
      </c>
      <c r="D14" s="850">
        <v>56.999999999999993</v>
      </c>
      <c r="E14" s="850">
        <v>64</v>
      </c>
      <c r="F14" s="850">
        <v>62</v>
      </c>
      <c r="G14" s="850">
        <v>64</v>
      </c>
      <c r="H14" s="850">
        <v>63</v>
      </c>
      <c r="I14" s="850">
        <v>69</v>
      </c>
      <c r="J14" s="850">
        <v>71</v>
      </c>
      <c r="K14" s="850">
        <v>69</v>
      </c>
      <c r="L14" s="851">
        <v>77</v>
      </c>
    </row>
    <row r="15" spans="1:14">
      <c r="A15" s="67" t="s">
        <v>16</v>
      </c>
      <c r="B15" s="852">
        <v>60</v>
      </c>
      <c r="C15" s="852">
        <v>56.000000000000007</v>
      </c>
      <c r="D15" s="852">
        <v>55.000000000000007</v>
      </c>
      <c r="E15" s="852">
        <v>62</v>
      </c>
      <c r="F15" s="852">
        <v>68</v>
      </c>
      <c r="G15" s="852">
        <v>72</v>
      </c>
      <c r="H15" s="852">
        <v>57.999999999999993</v>
      </c>
      <c r="I15" s="852">
        <v>56.000000000000007</v>
      </c>
      <c r="J15" s="852">
        <v>60</v>
      </c>
      <c r="K15" s="852">
        <v>73</v>
      </c>
      <c r="L15" s="853">
        <v>81</v>
      </c>
    </row>
    <row r="16" spans="1:14">
      <c r="A16" s="66" t="s">
        <v>17</v>
      </c>
      <c r="B16" s="850">
        <v>55.000000000000007</v>
      </c>
      <c r="C16" s="850">
        <v>55.000000000000007</v>
      </c>
      <c r="D16" s="850">
        <v>51</v>
      </c>
      <c r="E16" s="850">
        <v>60</v>
      </c>
      <c r="F16" s="850">
        <v>68</v>
      </c>
      <c r="G16" s="850">
        <v>63</v>
      </c>
      <c r="H16" s="850">
        <v>65</v>
      </c>
      <c r="I16" s="850">
        <v>69</v>
      </c>
      <c r="J16" s="850">
        <v>72</v>
      </c>
      <c r="K16" s="850">
        <v>74</v>
      </c>
      <c r="L16" s="851">
        <v>68</v>
      </c>
    </row>
    <row r="17" spans="1:14">
      <c r="A17" s="65" t="s">
        <v>18</v>
      </c>
      <c r="B17" s="848">
        <v>35</v>
      </c>
      <c r="C17" s="848">
        <v>37</v>
      </c>
      <c r="D17" s="848">
        <v>47</v>
      </c>
      <c r="E17" s="848">
        <v>43</v>
      </c>
      <c r="F17" s="848">
        <v>51</v>
      </c>
      <c r="G17" s="848">
        <v>62</v>
      </c>
      <c r="H17" s="848">
        <v>59</v>
      </c>
      <c r="I17" s="848">
        <v>70</v>
      </c>
      <c r="J17" s="848">
        <v>65</v>
      </c>
      <c r="K17" s="848">
        <v>80</v>
      </c>
      <c r="L17" s="849">
        <v>76</v>
      </c>
    </row>
    <row r="18" spans="1:14">
      <c r="A18" s="66" t="s">
        <v>19</v>
      </c>
      <c r="B18" s="850">
        <v>51</v>
      </c>
      <c r="C18" s="850">
        <v>60</v>
      </c>
      <c r="D18" s="850">
        <v>53</v>
      </c>
      <c r="E18" s="850">
        <v>55.000000000000007</v>
      </c>
      <c r="F18" s="850">
        <v>61</v>
      </c>
      <c r="G18" s="850">
        <v>63</v>
      </c>
      <c r="H18" s="850">
        <v>62</v>
      </c>
      <c r="I18" s="850">
        <v>64</v>
      </c>
      <c r="J18" s="850">
        <v>65</v>
      </c>
      <c r="K18" s="850">
        <v>69</v>
      </c>
      <c r="L18" s="851">
        <v>65</v>
      </c>
    </row>
    <row r="19" spans="1:14">
      <c r="A19" s="67" t="s">
        <v>20</v>
      </c>
      <c r="B19" s="852">
        <v>57.999999999999993</v>
      </c>
      <c r="C19" s="852">
        <v>56.999999999999993</v>
      </c>
      <c r="D19" s="852">
        <v>54</v>
      </c>
      <c r="E19" s="852">
        <v>57.999999999999993</v>
      </c>
      <c r="F19" s="852">
        <v>59</v>
      </c>
      <c r="G19" s="852">
        <v>57.999999999999993</v>
      </c>
      <c r="H19" s="852">
        <v>73</v>
      </c>
      <c r="I19" s="852">
        <v>63</v>
      </c>
      <c r="J19" s="852">
        <v>66</v>
      </c>
      <c r="K19" s="852">
        <v>70</v>
      </c>
      <c r="L19" s="853">
        <v>69</v>
      </c>
    </row>
    <row r="21" spans="1:14" s="466" customFormat="1" ht="15" customHeight="1">
      <c r="A21" s="471" t="s">
        <v>359</v>
      </c>
      <c r="N21" s="374"/>
    </row>
  </sheetData>
  <sheetProtection algorithmName="SHA-512" hashValue="dfmUCQPTomoPdbKZyP1er/WemZedsILKa8ShbmMwPh5qGH3D6t1q01QWyQQeHlrF82xlcjyP61jTT51jUCfaew==" saltValue="iED1car6k20q0uk/l6G7sQ==" spinCount="100000" sheet="1" objects="1" scenarios="1"/>
  <mergeCells count="1">
    <mergeCell ref="A1:L1"/>
  </mergeCells>
  <hyperlinks>
    <hyperlink ref="N1" location="Inhalt!A1" display="Zurück zum Inhaltsverzeichnis"/>
  </hyperlinks>
  <pageMargins left="0.7" right="0.7" top="0.78740157499999996" bottom="0.78740157499999996"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5"/>
  <dimension ref="A1:R60"/>
  <sheetViews>
    <sheetView zoomScaleNormal="100" workbookViewId="0">
      <selection sqref="A1:J1"/>
    </sheetView>
  </sheetViews>
  <sheetFormatPr baseColWidth="10" defaultColWidth="10.109375" defaultRowHeight="9"/>
  <cols>
    <col min="1" max="16" width="10.109375" style="390"/>
    <col min="17" max="17" width="2.77734375" style="390" customWidth="1"/>
    <col min="18" max="18" width="17.21875" style="160" bestFit="1" customWidth="1"/>
    <col min="19" max="20" width="4.6640625" style="390" customWidth="1"/>
    <col min="21" max="16384" width="10.109375" style="390"/>
  </cols>
  <sheetData>
    <row r="1" spans="1:18" s="264" customFormat="1" ht="32.25" customHeight="1">
      <c r="A1" s="1353" t="s">
        <v>1106</v>
      </c>
      <c r="B1" s="1353"/>
      <c r="C1" s="1353"/>
      <c r="D1" s="1353"/>
      <c r="E1" s="1353"/>
      <c r="F1" s="1353"/>
      <c r="G1" s="1353"/>
      <c r="H1" s="1353"/>
      <c r="I1" s="1353"/>
      <c r="J1" s="1353"/>
      <c r="K1" s="1353"/>
      <c r="L1" s="1353"/>
      <c r="M1" s="1353"/>
      <c r="N1" s="1353"/>
      <c r="O1" s="1353"/>
      <c r="P1" s="1353"/>
      <c r="R1" s="283" t="s">
        <v>919</v>
      </c>
    </row>
    <row r="2" spans="1:18">
      <c r="A2" s="1354" t="s">
        <v>201</v>
      </c>
      <c r="B2" s="1355">
        <v>2007</v>
      </c>
      <c r="C2" s="1355"/>
      <c r="D2" s="1355"/>
      <c r="E2" s="1355"/>
      <c r="F2" s="1355"/>
      <c r="G2" s="1356">
        <v>2013</v>
      </c>
      <c r="H2" s="1356"/>
      <c r="I2" s="1356"/>
      <c r="J2" s="1356"/>
      <c r="K2" s="1356"/>
      <c r="L2" s="1357">
        <v>2015</v>
      </c>
      <c r="M2" s="1357"/>
      <c r="N2" s="1357"/>
      <c r="O2" s="1357"/>
      <c r="P2" s="1357"/>
    </row>
    <row r="3" spans="1:18" ht="27">
      <c r="A3" s="1354"/>
      <c r="B3" s="916" t="s">
        <v>1</v>
      </c>
      <c r="C3" s="916" t="s">
        <v>361</v>
      </c>
      <c r="D3" s="916" t="s">
        <v>362</v>
      </c>
      <c r="E3" s="916" t="s">
        <v>363</v>
      </c>
      <c r="F3" s="916" t="s">
        <v>364</v>
      </c>
      <c r="G3" s="916" t="s">
        <v>1</v>
      </c>
      <c r="H3" s="916" t="s">
        <v>361</v>
      </c>
      <c r="I3" s="916" t="s">
        <v>362</v>
      </c>
      <c r="J3" s="916" t="s">
        <v>363</v>
      </c>
      <c r="K3" s="917" t="s">
        <v>364</v>
      </c>
      <c r="L3" s="918" t="s">
        <v>1</v>
      </c>
      <c r="M3" s="918" t="s">
        <v>361</v>
      </c>
      <c r="N3" s="919" t="s">
        <v>362</v>
      </c>
      <c r="O3" s="918" t="s">
        <v>363</v>
      </c>
      <c r="P3" s="919" t="s">
        <v>364</v>
      </c>
    </row>
    <row r="4" spans="1:18">
      <c r="A4" s="1354"/>
      <c r="B4" s="344" t="s">
        <v>198</v>
      </c>
      <c r="C4" s="1358" t="s">
        <v>21</v>
      </c>
      <c r="D4" s="1358"/>
      <c r="E4" s="1358"/>
      <c r="F4" s="1358"/>
      <c r="G4" s="344" t="s">
        <v>198</v>
      </c>
      <c r="H4" s="1358" t="s">
        <v>21</v>
      </c>
      <c r="I4" s="1358"/>
      <c r="J4" s="1358"/>
      <c r="K4" s="1359"/>
      <c r="L4" s="346" t="s">
        <v>198</v>
      </c>
      <c r="M4" s="346" t="s">
        <v>21</v>
      </c>
      <c r="N4" s="346"/>
      <c r="O4" s="346"/>
      <c r="P4" s="347"/>
    </row>
    <row r="5" spans="1:18">
      <c r="A5" s="1351" t="s">
        <v>1</v>
      </c>
      <c r="B5" s="1351"/>
      <c r="C5" s="1351"/>
      <c r="D5" s="1351"/>
      <c r="E5" s="1351"/>
      <c r="F5" s="1351"/>
      <c r="G5" s="1351"/>
      <c r="H5" s="1351"/>
      <c r="I5" s="1351"/>
      <c r="J5" s="1351"/>
      <c r="K5" s="1351"/>
      <c r="L5" s="1352"/>
      <c r="M5" s="1352"/>
      <c r="N5" s="1352"/>
      <c r="O5" s="1352"/>
      <c r="P5" s="1352"/>
    </row>
    <row r="6" spans="1:18">
      <c r="A6" s="68" t="s">
        <v>4</v>
      </c>
      <c r="B6" s="854">
        <v>460470</v>
      </c>
      <c r="C6" s="855">
        <v>67.3</v>
      </c>
      <c r="D6" s="855">
        <v>4.3</v>
      </c>
      <c r="E6" s="855">
        <v>12.5</v>
      </c>
      <c r="F6" s="855">
        <v>16</v>
      </c>
      <c r="G6" s="854">
        <v>405720</v>
      </c>
      <c r="H6" s="855">
        <v>69.5</v>
      </c>
      <c r="I6" s="855">
        <v>4.4000000000000004</v>
      </c>
      <c r="J6" s="855">
        <v>8.1</v>
      </c>
      <c r="K6" s="856">
        <v>18</v>
      </c>
      <c r="L6" s="857">
        <v>396997</v>
      </c>
      <c r="M6" s="858">
        <v>76.2</v>
      </c>
      <c r="N6" s="858">
        <v>4.0999999999999996</v>
      </c>
      <c r="O6" s="858">
        <v>6.3</v>
      </c>
      <c r="P6" s="859">
        <v>13.4</v>
      </c>
    </row>
    <row r="7" spans="1:18">
      <c r="A7" s="75" t="s">
        <v>5</v>
      </c>
      <c r="B7" s="850">
        <v>61000</v>
      </c>
      <c r="C7" s="860">
        <v>72.099999999999994</v>
      </c>
      <c r="D7" s="860">
        <v>3.9</v>
      </c>
      <c r="E7" s="860">
        <v>8.1999999999999993</v>
      </c>
      <c r="F7" s="860">
        <v>15.8</v>
      </c>
      <c r="G7" s="850">
        <v>56206</v>
      </c>
      <c r="H7" s="860">
        <v>72.599999999999994</v>
      </c>
      <c r="I7" s="860">
        <v>4.0999999999999996</v>
      </c>
      <c r="J7" s="860">
        <v>5.3</v>
      </c>
      <c r="K7" s="861">
        <v>18</v>
      </c>
      <c r="L7" s="862">
        <v>58665</v>
      </c>
      <c r="M7" s="863">
        <v>77.3</v>
      </c>
      <c r="N7" s="863">
        <v>3.7</v>
      </c>
      <c r="O7" s="863">
        <v>4.0999999999999996</v>
      </c>
      <c r="P7" s="864">
        <v>14.9</v>
      </c>
    </row>
    <row r="8" spans="1:18">
      <c r="A8" s="68" t="s">
        <v>6</v>
      </c>
      <c r="B8" s="854">
        <v>75293</v>
      </c>
      <c r="C8" s="855">
        <v>72.3</v>
      </c>
      <c r="D8" s="855">
        <v>3.6</v>
      </c>
      <c r="E8" s="855">
        <v>7.5</v>
      </c>
      <c r="F8" s="855">
        <v>16.600000000000001</v>
      </c>
      <c r="G8" s="854">
        <v>70165</v>
      </c>
      <c r="H8" s="855">
        <v>72.7</v>
      </c>
      <c r="I8" s="855">
        <v>4.3</v>
      </c>
      <c r="J8" s="855">
        <v>4.9000000000000004</v>
      </c>
      <c r="K8" s="856">
        <v>18.100000000000001</v>
      </c>
      <c r="L8" s="857">
        <v>68784</v>
      </c>
      <c r="M8" s="858">
        <v>77.400000000000006</v>
      </c>
      <c r="N8" s="858">
        <v>4</v>
      </c>
      <c r="O8" s="858">
        <v>4</v>
      </c>
      <c r="P8" s="859">
        <v>14.6</v>
      </c>
    </row>
    <row r="9" spans="1:18">
      <c r="A9" s="75" t="s">
        <v>7</v>
      </c>
      <c r="B9" s="850">
        <v>16077</v>
      </c>
      <c r="C9" s="860">
        <v>60.1</v>
      </c>
      <c r="D9" s="860">
        <v>5.0999999999999996</v>
      </c>
      <c r="E9" s="860">
        <v>20</v>
      </c>
      <c r="F9" s="860">
        <v>14.8</v>
      </c>
      <c r="G9" s="850">
        <v>12595</v>
      </c>
      <c r="H9" s="860">
        <v>64.2</v>
      </c>
      <c r="I9" s="860">
        <v>4.5999999999999996</v>
      </c>
      <c r="J9" s="860">
        <v>14.9</v>
      </c>
      <c r="K9" s="861">
        <v>16.3</v>
      </c>
      <c r="L9" s="862">
        <v>11488</v>
      </c>
      <c r="M9" s="863">
        <v>71</v>
      </c>
      <c r="N9" s="863">
        <v>4.3</v>
      </c>
      <c r="O9" s="863">
        <v>11.3</v>
      </c>
      <c r="P9" s="864">
        <v>13.4</v>
      </c>
    </row>
    <row r="10" spans="1:18">
      <c r="A10" s="76" t="s">
        <v>8</v>
      </c>
      <c r="B10" s="865">
        <v>15153</v>
      </c>
      <c r="C10" s="866">
        <v>60.2</v>
      </c>
      <c r="D10" s="866">
        <v>3.7</v>
      </c>
      <c r="E10" s="866">
        <v>19.600000000000001</v>
      </c>
      <c r="F10" s="866">
        <v>16.5</v>
      </c>
      <c r="G10" s="865">
        <v>8493</v>
      </c>
      <c r="H10" s="866">
        <v>69.5</v>
      </c>
      <c r="I10" s="866">
        <v>2.7</v>
      </c>
      <c r="J10" s="866">
        <v>12.4</v>
      </c>
      <c r="K10" s="867">
        <v>15.4</v>
      </c>
      <c r="L10" s="868">
        <v>7298</v>
      </c>
      <c r="M10" s="869">
        <v>76.3</v>
      </c>
      <c r="N10" s="869">
        <v>2.5</v>
      </c>
      <c r="O10" s="869">
        <v>9</v>
      </c>
      <c r="P10" s="870">
        <v>12.2</v>
      </c>
    </row>
    <row r="11" spans="1:18">
      <c r="A11" s="75" t="s">
        <v>9</v>
      </c>
      <c r="B11" s="850">
        <v>3354</v>
      </c>
      <c r="C11" s="860">
        <v>66.400000000000006</v>
      </c>
      <c r="D11" s="860">
        <v>5.6</v>
      </c>
      <c r="E11" s="860">
        <v>15.4</v>
      </c>
      <c r="F11" s="860">
        <v>12.6</v>
      </c>
      <c r="G11" s="850">
        <v>3288</v>
      </c>
      <c r="H11" s="860">
        <v>66.2</v>
      </c>
      <c r="I11" s="860">
        <v>6.1</v>
      </c>
      <c r="J11" s="860">
        <v>11.6</v>
      </c>
      <c r="K11" s="861">
        <v>16.100000000000001</v>
      </c>
      <c r="L11" s="862">
        <v>3269</v>
      </c>
      <c r="M11" s="863">
        <v>71.900000000000006</v>
      </c>
      <c r="N11" s="863">
        <v>6.8</v>
      </c>
      <c r="O11" s="863">
        <v>9</v>
      </c>
      <c r="P11" s="864">
        <v>12.3</v>
      </c>
    </row>
    <row r="12" spans="1:18">
      <c r="A12" s="76" t="s">
        <v>10</v>
      </c>
      <c r="B12" s="865">
        <v>9785</v>
      </c>
      <c r="C12" s="866">
        <v>73.2</v>
      </c>
      <c r="D12" s="866">
        <v>4</v>
      </c>
      <c r="E12" s="866">
        <v>10.6</v>
      </c>
      <c r="F12" s="866">
        <v>12.2</v>
      </c>
      <c r="G12" s="865">
        <v>8893</v>
      </c>
      <c r="H12" s="866">
        <v>69.3</v>
      </c>
      <c r="I12" s="866">
        <v>4.9000000000000004</v>
      </c>
      <c r="J12" s="866">
        <v>8.6</v>
      </c>
      <c r="K12" s="867">
        <v>17.2</v>
      </c>
      <c r="L12" s="868">
        <v>8776</v>
      </c>
      <c r="M12" s="869">
        <v>74.400000000000006</v>
      </c>
      <c r="N12" s="869">
        <v>4.8</v>
      </c>
      <c r="O12" s="869">
        <v>7.5</v>
      </c>
      <c r="P12" s="870">
        <v>13.4</v>
      </c>
    </row>
    <row r="13" spans="1:18">
      <c r="A13" s="75" t="s">
        <v>11</v>
      </c>
      <c r="B13" s="850">
        <v>30273</v>
      </c>
      <c r="C13" s="860">
        <v>69.900000000000006</v>
      </c>
      <c r="D13" s="860">
        <v>4.4000000000000004</v>
      </c>
      <c r="E13" s="860">
        <v>10.5</v>
      </c>
      <c r="F13" s="860">
        <v>15.2</v>
      </c>
      <c r="G13" s="850">
        <v>28195</v>
      </c>
      <c r="H13" s="860">
        <v>70.5</v>
      </c>
      <c r="I13" s="860">
        <v>4.5999999999999996</v>
      </c>
      <c r="J13" s="860">
        <v>7.6</v>
      </c>
      <c r="K13" s="861">
        <v>17.2</v>
      </c>
      <c r="L13" s="862">
        <v>28761</v>
      </c>
      <c r="M13" s="863">
        <v>76.900000000000006</v>
      </c>
      <c r="N13" s="863">
        <v>4.2</v>
      </c>
      <c r="O13" s="863">
        <v>5.8</v>
      </c>
      <c r="P13" s="864">
        <v>13</v>
      </c>
    </row>
    <row r="14" spans="1:18">
      <c r="A14" s="68" t="s">
        <v>12</v>
      </c>
      <c r="B14" s="854">
        <v>12647</v>
      </c>
      <c r="C14" s="855">
        <v>54.7</v>
      </c>
      <c r="D14" s="855">
        <v>3.6</v>
      </c>
      <c r="E14" s="855">
        <v>23.8</v>
      </c>
      <c r="F14" s="855">
        <v>17.8</v>
      </c>
      <c r="G14" s="854">
        <v>6182</v>
      </c>
      <c r="H14" s="855">
        <v>64.5</v>
      </c>
      <c r="I14" s="855">
        <v>3.7</v>
      </c>
      <c r="J14" s="855">
        <v>15</v>
      </c>
      <c r="K14" s="856">
        <v>16.8</v>
      </c>
      <c r="L14" s="857">
        <v>5202</v>
      </c>
      <c r="M14" s="858">
        <v>71.099999999999994</v>
      </c>
      <c r="N14" s="858">
        <v>3.5</v>
      </c>
      <c r="O14" s="858">
        <v>12.3</v>
      </c>
      <c r="P14" s="859">
        <v>13.2</v>
      </c>
    </row>
    <row r="15" spans="1:18">
      <c r="A15" s="75" t="s">
        <v>13</v>
      </c>
      <c r="B15" s="850">
        <v>43683</v>
      </c>
      <c r="C15" s="860">
        <v>66.2</v>
      </c>
      <c r="D15" s="860">
        <v>4.5999999999999996</v>
      </c>
      <c r="E15" s="860">
        <v>12.2</v>
      </c>
      <c r="F15" s="860">
        <v>17</v>
      </c>
      <c r="G15" s="850">
        <v>44879</v>
      </c>
      <c r="H15" s="860">
        <v>65.099999999999994</v>
      </c>
      <c r="I15" s="860">
        <v>5.3</v>
      </c>
      <c r="J15" s="860">
        <v>7.8</v>
      </c>
      <c r="K15" s="861">
        <v>21.8</v>
      </c>
      <c r="L15" s="862">
        <v>44654</v>
      </c>
      <c r="M15" s="863">
        <v>74</v>
      </c>
      <c r="N15" s="863">
        <v>4.7</v>
      </c>
      <c r="O15" s="863">
        <v>6.8</v>
      </c>
      <c r="P15" s="864">
        <v>14.5</v>
      </c>
    </row>
    <row r="16" spans="1:18">
      <c r="A16" s="68" t="s">
        <v>14</v>
      </c>
      <c r="B16" s="854">
        <v>91040</v>
      </c>
      <c r="C16" s="855">
        <v>68.7</v>
      </c>
      <c r="D16" s="855">
        <v>4.9000000000000004</v>
      </c>
      <c r="E16" s="855">
        <v>11.7</v>
      </c>
      <c r="F16" s="855">
        <v>14.7</v>
      </c>
      <c r="G16" s="854">
        <v>93192</v>
      </c>
      <c r="H16" s="855">
        <v>68.7</v>
      </c>
      <c r="I16" s="855">
        <v>4.7</v>
      </c>
      <c r="J16" s="855">
        <v>8.9</v>
      </c>
      <c r="K16" s="856">
        <v>17.7</v>
      </c>
      <c r="L16" s="857">
        <v>92716</v>
      </c>
      <c r="M16" s="858">
        <v>76.8</v>
      </c>
      <c r="N16" s="858">
        <v>4.5</v>
      </c>
      <c r="O16" s="858">
        <v>7</v>
      </c>
      <c r="P16" s="859">
        <v>11.6</v>
      </c>
    </row>
    <row r="17" spans="1:16">
      <c r="A17" s="75" t="s">
        <v>15</v>
      </c>
      <c r="B17" s="850">
        <v>22641</v>
      </c>
      <c r="C17" s="860">
        <v>67.7</v>
      </c>
      <c r="D17" s="860">
        <v>4.8</v>
      </c>
      <c r="E17" s="860">
        <v>10.4</v>
      </c>
      <c r="F17" s="860">
        <v>17.100000000000001</v>
      </c>
      <c r="G17" s="850">
        <v>21207</v>
      </c>
      <c r="H17" s="860">
        <v>69.099999999999994</v>
      </c>
      <c r="I17" s="860">
        <v>4.5</v>
      </c>
      <c r="J17" s="860">
        <v>7.7</v>
      </c>
      <c r="K17" s="861">
        <v>18.8</v>
      </c>
      <c r="L17" s="862">
        <v>20542</v>
      </c>
      <c r="M17" s="863">
        <v>76.3</v>
      </c>
      <c r="N17" s="863">
        <v>4.0999999999999996</v>
      </c>
      <c r="O17" s="863">
        <v>5.9</v>
      </c>
      <c r="P17" s="864">
        <v>13.7</v>
      </c>
    </row>
    <row r="18" spans="1:16">
      <c r="A18" s="76" t="s">
        <v>16</v>
      </c>
      <c r="B18" s="865">
        <v>5197</v>
      </c>
      <c r="C18" s="866">
        <v>66.7</v>
      </c>
      <c r="D18" s="866">
        <v>4.4000000000000004</v>
      </c>
      <c r="E18" s="866">
        <v>13.1</v>
      </c>
      <c r="F18" s="866">
        <v>15.7</v>
      </c>
      <c r="G18" s="865">
        <v>5236</v>
      </c>
      <c r="H18" s="866">
        <v>69.5</v>
      </c>
      <c r="I18" s="866">
        <v>3.1</v>
      </c>
      <c r="J18" s="866">
        <v>9.8000000000000007</v>
      </c>
      <c r="K18" s="867">
        <v>17.600000000000001</v>
      </c>
      <c r="L18" s="868">
        <v>5036</v>
      </c>
      <c r="M18" s="869">
        <v>77.3</v>
      </c>
      <c r="N18" s="869">
        <v>3.4</v>
      </c>
      <c r="O18" s="869">
        <v>7.2</v>
      </c>
      <c r="P18" s="870">
        <v>12.1</v>
      </c>
    </row>
    <row r="19" spans="1:16">
      <c r="A19" s="75" t="s">
        <v>17</v>
      </c>
      <c r="B19" s="850">
        <v>27913</v>
      </c>
      <c r="C19" s="860">
        <v>58.9</v>
      </c>
      <c r="D19" s="860">
        <v>4.0999999999999996</v>
      </c>
      <c r="E19" s="860">
        <v>20.7</v>
      </c>
      <c r="F19" s="860">
        <v>16.399999999999999</v>
      </c>
      <c r="G19" s="850">
        <v>15387</v>
      </c>
      <c r="H19" s="860">
        <v>70.3</v>
      </c>
      <c r="I19" s="860">
        <v>2.9</v>
      </c>
      <c r="J19" s="860">
        <v>11.4</v>
      </c>
      <c r="K19" s="861">
        <v>15.4</v>
      </c>
      <c r="L19" s="862">
        <v>13050</v>
      </c>
      <c r="M19" s="863">
        <v>77.7</v>
      </c>
      <c r="N19" s="863">
        <v>2.7</v>
      </c>
      <c r="O19" s="863">
        <v>7.7</v>
      </c>
      <c r="P19" s="864">
        <v>11.9</v>
      </c>
    </row>
    <row r="20" spans="1:16">
      <c r="A20" s="68" t="s">
        <v>18</v>
      </c>
      <c r="B20" s="854">
        <v>15536</v>
      </c>
      <c r="C20" s="855">
        <v>58.3</v>
      </c>
      <c r="D20" s="855">
        <v>3.5</v>
      </c>
      <c r="E20" s="855">
        <v>21.4</v>
      </c>
      <c r="F20" s="855">
        <v>16.8</v>
      </c>
      <c r="G20" s="854">
        <v>8739</v>
      </c>
      <c r="H20" s="855">
        <v>67.2</v>
      </c>
      <c r="I20" s="855">
        <v>2.8</v>
      </c>
      <c r="J20" s="855">
        <v>14.1</v>
      </c>
      <c r="K20" s="856">
        <v>15.9</v>
      </c>
      <c r="L20" s="857">
        <v>7458</v>
      </c>
      <c r="M20" s="858">
        <v>75.7</v>
      </c>
      <c r="N20" s="858">
        <v>2.4</v>
      </c>
      <c r="O20" s="858">
        <v>10.6</v>
      </c>
      <c r="P20" s="859">
        <v>11.4</v>
      </c>
    </row>
    <row r="21" spans="1:16">
      <c r="A21" s="75" t="s">
        <v>19</v>
      </c>
      <c r="B21" s="850">
        <v>15615</v>
      </c>
      <c r="C21" s="860">
        <v>64.5</v>
      </c>
      <c r="D21" s="860">
        <v>5.4</v>
      </c>
      <c r="E21" s="860">
        <v>12.2</v>
      </c>
      <c r="F21" s="860">
        <v>17.8</v>
      </c>
      <c r="G21" s="850">
        <v>15042</v>
      </c>
      <c r="H21" s="860">
        <v>67</v>
      </c>
      <c r="I21" s="860">
        <v>5.8</v>
      </c>
      <c r="J21" s="860">
        <v>9.1999999999999993</v>
      </c>
      <c r="K21" s="861">
        <v>18</v>
      </c>
      <c r="L21" s="862">
        <v>14500</v>
      </c>
      <c r="M21" s="863">
        <v>71.8</v>
      </c>
      <c r="N21" s="863">
        <v>5.3</v>
      </c>
      <c r="O21" s="863">
        <v>8</v>
      </c>
      <c r="P21" s="864">
        <v>15</v>
      </c>
    </row>
    <row r="22" spans="1:16">
      <c r="A22" s="76" t="s">
        <v>20</v>
      </c>
      <c r="B22" s="865">
        <v>15263</v>
      </c>
      <c r="C22" s="866">
        <v>60.1</v>
      </c>
      <c r="D22" s="866">
        <v>3.2</v>
      </c>
      <c r="E22" s="866">
        <v>19</v>
      </c>
      <c r="F22" s="866">
        <v>17.7</v>
      </c>
      <c r="G22" s="865">
        <v>8021</v>
      </c>
      <c r="H22" s="866">
        <v>70.900000000000006</v>
      </c>
      <c r="I22" s="866">
        <v>2.6</v>
      </c>
      <c r="J22" s="866">
        <v>10.8</v>
      </c>
      <c r="K22" s="867">
        <v>15.8</v>
      </c>
      <c r="L22" s="868">
        <v>6798</v>
      </c>
      <c r="M22" s="869">
        <v>78.2</v>
      </c>
      <c r="N22" s="869">
        <v>2.8</v>
      </c>
      <c r="O22" s="869">
        <v>7.8</v>
      </c>
      <c r="P22" s="870">
        <v>11.2</v>
      </c>
    </row>
    <row r="23" spans="1:16">
      <c r="A23" s="1351" t="s">
        <v>347</v>
      </c>
      <c r="B23" s="1351"/>
      <c r="C23" s="1351"/>
      <c r="D23" s="1351"/>
      <c r="E23" s="1351"/>
      <c r="F23" s="1351"/>
      <c r="G23" s="1351"/>
      <c r="H23" s="1351"/>
      <c r="I23" s="1351"/>
      <c r="J23" s="1351"/>
      <c r="K23" s="1351"/>
      <c r="L23" s="1351"/>
      <c r="M23" s="1351"/>
      <c r="N23" s="1351"/>
      <c r="O23" s="1351"/>
      <c r="P23" s="1351"/>
    </row>
    <row r="24" spans="1:16">
      <c r="A24" s="77" t="s">
        <v>4</v>
      </c>
      <c r="B24" s="69">
        <v>256806</v>
      </c>
      <c r="C24" s="70">
        <v>64</v>
      </c>
      <c r="D24" s="70">
        <v>3.9</v>
      </c>
      <c r="E24" s="70">
        <v>13.4</v>
      </c>
      <c r="F24" s="70">
        <v>18.8</v>
      </c>
      <c r="G24" s="69">
        <v>224270</v>
      </c>
      <c r="H24" s="70">
        <v>68.7</v>
      </c>
      <c r="I24" s="70">
        <v>4.3</v>
      </c>
      <c r="J24" s="70">
        <v>8</v>
      </c>
      <c r="K24" s="71">
        <v>19</v>
      </c>
      <c r="L24" s="72">
        <v>222768</v>
      </c>
      <c r="M24" s="73">
        <v>75.5</v>
      </c>
      <c r="N24" s="73">
        <v>4.0999999999999996</v>
      </c>
      <c r="O24" s="73">
        <v>6.2</v>
      </c>
      <c r="P24" s="74">
        <v>14.3</v>
      </c>
    </row>
    <row r="25" spans="1:16">
      <c r="A25" s="75" t="s">
        <v>5</v>
      </c>
      <c r="B25" s="850">
        <v>34080</v>
      </c>
      <c r="C25" s="860">
        <v>69.2</v>
      </c>
      <c r="D25" s="860">
        <v>3.8</v>
      </c>
      <c r="E25" s="860">
        <v>8.9</v>
      </c>
      <c r="F25" s="860">
        <v>18.100000000000001</v>
      </c>
      <c r="G25" s="850">
        <v>31166</v>
      </c>
      <c r="H25" s="860">
        <v>71.8</v>
      </c>
      <c r="I25" s="860">
        <v>4</v>
      </c>
      <c r="J25" s="860">
        <v>5</v>
      </c>
      <c r="K25" s="861">
        <v>19.100000000000001</v>
      </c>
      <c r="L25" s="862">
        <v>32849</v>
      </c>
      <c r="M25" s="863">
        <v>76.099999999999994</v>
      </c>
      <c r="N25" s="863">
        <v>3.7</v>
      </c>
      <c r="O25" s="863">
        <v>4.0999999999999996</v>
      </c>
      <c r="P25" s="864">
        <v>16</v>
      </c>
    </row>
    <row r="26" spans="1:16">
      <c r="A26" s="77" t="s">
        <v>6</v>
      </c>
      <c r="B26" s="854">
        <v>41537</v>
      </c>
      <c r="C26" s="855">
        <v>68.400000000000006</v>
      </c>
      <c r="D26" s="855">
        <v>3.4</v>
      </c>
      <c r="E26" s="855">
        <v>8.1999999999999993</v>
      </c>
      <c r="F26" s="855">
        <v>20</v>
      </c>
      <c r="G26" s="854">
        <v>38918</v>
      </c>
      <c r="H26" s="855">
        <v>71.400000000000006</v>
      </c>
      <c r="I26" s="855">
        <v>4.3</v>
      </c>
      <c r="J26" s="855">
        <v>5</v>
      </c>
      <c r="K26" s="856">
        <v>19.399999999999999</v>
      </c>
      <c r="L26" s="857">
        <v>38477</v>
      </c>
      <c r="M26" s="858">
        <v>76</v>
      </c>
      <c r="N26" s="858">
        <v>3.9</v>
      </c>
      <c r="O26" s="858">
        <v>4</v>
      </c>
      <c r="P26" s="859">
        <v>16.100000000000001</v>
      </c>
    </row>
    <row r="27" spans="1:16">
      <c r="A27" s="75" t="s">
        <v>7</v>
      </c>
      <c r="B27" s="850">
        <v>8092</v>
      </c>
      <c r="C27" s="860">
        <v>55.2</v>
      </c>
      <c r="D27" s="860">
        <v>4.8</v>
      </c>
      <c r="E27" s="860">
        <v>22.5</v>
      </c>
      <c r="F27" s="860">
        <v>17.399999999999999</v>
      </c>
      <c r="G27" s="850">
        <v>6445</v>
      </c>
      <c r="H27" s="860">
        <v>63.3</v>
      </c>
      <c r="I27" s="860">
        <v>4.2</v>
      </c>
      <c r="J27" s="860">
        <v>14.9</v>
      </c>
      <c r="K27" s="861">
        <v>17.7</v>
      </c>
      <c r="L27" s="862">
        <v>5934</v>
      </c>
      <c r="M27" s="863">
        <v>70.900000000000006</v>
      </c>
      <c r="N27" s="863">
        <v>4</v>
      </c>
      <c r="O27" s="863">
        <v>11.5</v>
      </c>
      <c r="P27" s="864">
        <v>13.5</v>
      </c>
    </row>
    <row r="28" spans="1:16">
      <c r="A28" s="76" t="s">
        <v>8</v>
      </c>
      <c r="B28" s="865">
        <v>8779</v>
      </c>
      <c r="C28" s="866">
        <v>56.9</v>
      </c>
      <c r="D28" s="866">
        <v>3.3</v>
      </c>
      <c r="E28" s="866">
        <v>19.8</v>
      </c>
      <c r="F28" s="866">
        <v>19.899999999999999</v>
      </c>
      <c r="G28" s="865">
        <v>4678</v>
      </c>
      <c r="H28" s="866">
        <v>69.7</v>
      </c>
      <c r="I28" s="866">
        <v>2.2999999999999998</v>
      </c>
      <c r="J28" s="866">
        <v>12.7</v>
      </c>
      <c r="K28" s="867">
        <v>15.4</v>
      </c>
      <c r="L28" s="868">
        <v>4162</v>
      </c>
      <c r="M28" s="869">
        <v>76.5</v>
      </c>
      <c r="N28" s="869">
        <v>2.2999999999999998</v>
      </c>
      <c r="O28" s="869">
        <v>8.1999999999999993</v>
      </c>
      <c r="P28" s="870">
        <v>13.1</v>
      </c>
    </row>
    <row r="29" spans="1:16">
      <c r="A29" s="75" t="s">
        <v>9</v>
      </c>
      <c r="B29" s="850">
        <v>1711</v>
      </c>
      <c r="C29" s="860">
        <v>65.400000000000006</v>
      </c>
      <c r="D29" s="860">
        <v>5.3</v>
      </c>
      <c r="E29" s="860">
        <v>15.7</v>
      </c>
      <c r="F29" s="860">
        <v>13.6</v>
      </c>
      <c r="G29" s="850">
        <v>1724</v>
      </c>
      <c r="H29" s="860">
        <v>66.8</v>
      </c>
      <c r="I29" s="860">
        <v>5.5</v>
      </c>
      <c r="J29" s="860">
        <v>11.3</v>
      </c>
      <c r="K29" s="861">
        <v>16.5</v>
      </c>
      <c r="L29" s="862">
        <v>1712</v>
      </c>
      <c r="M29" s="863">
        <v>73.8</v>
      </c>
      <c r="N29" s="863">
        <v>5.8</v>
      </c>
      <c r="O29" s="863">
        <v>8.1</v>
      </c>
      <c r="P29" s="864">
        <v>12.3</v>
      </c>
    </row>
    <row r="30" spans="1:16">
      <c r="A30" s="76" t="s">
        <v>10</v>
      </c>
      <c r="B30" s="865">
        <v>4804</v>
      </c>
      <c r="C30" s="866">
        <v>69.5</v>
      </c>
      <c r="D30" s="866">
        <v>3.9</v>
      </c>
      <c r="E30" s="866">
        <v>12.2</v>
      </c>
      <c r="F30" s="866">
        <v>14.4</v>
      </c>
      <c r="G30" s="865">
        <v>4586</v>
      </c>
      <c r="H30" s="866">
        <v>66.8</v>
      </c>
      <c r="I30" s="866">
        <v>5.3</v>
      </c>
      <c r="J30" s="866">
        <v>9</v>
      </c>
      <c r="K30" s="867">
        <v>18.899999999999999</v>
      </c>
      <c r="L30" s="868">
        <v>4661</v>
      </c>
      <c r="M30" s="869">
        <v>73.7</v>
      </c>
      <c r="N30" s="869">
        <v>5</v>
      </c>
      <c r="O30" s="869">
        <v>7.6</v>
      </c>
      <c r="P30" s="870">
        <v>13.8</v>
      </c>
    </row>
    <row r="31" spans="1:16">
      <c r="A31" s="75" t="s">
        <v>11</v>
      </c>
      <c r="B31" s="850">
        <v>16660</v>
      </c>
      <c r="C31" s="860">
        <v>66.900000000000006</v>
      </c>
      <c r="D31" s="860">
        <v>4.0999999999999996</v>
      </c>
      <c r="E31" s="860">
        <v>11.2</v>
      </c>
      <c r="F31" s="860">
        <v>17.7</v>
      </c>
      <c r="G31" s="850">
        <v>15500</v>
      </c>
      <c r="H31" s="860">
        <v>69.5</v>
      </c>
      <c r="I31" s="860">
        <v>4.4000000000000004</v>
      </c>
      <c r="J31" s="860">
        <v>7.9</v>
      </c>
      <c r="K31" s="861">
        <v>18.2</v>
      </c>
      <c r="L31" s="862">
        <v>16186</v>
      </c>
      <c r="M31" s="863">
        <v>76.3</v>
      </c>
      <c r="N31" s="863">
        <v>4.2</v>
      </c>
      <c r="O31" s="863">
        <v>5.8</v>
      </c>
      <c r="P31" s="864">
        <v>13.7</v>
      </c>
    </row>
    <row r="32" spans="1:16">
      <c r="A32" s="77" t="s">
        <v>12</v>
      </c>
      <c r="B32" s="854">
        <v>7411</v>
      </c>
      <c r="C32" s="855">
        <v>50.4</v>
      </c>
      <c r="D32" s="855">
        <v>3.1</v>
      </c>
      <c r="E32" s="855">
        <v>24.2</v>
      </c>
      <c r="F32" s="855">
        <v>22.3</v>
      </c>
      <c r="G32" s="854">
        <v>3462</v>
      </c>
      <c r="H32" s="855">
        <v>64.5</v>
      </c>
      <c r="I32" s="855">
        <v>3.5</v>
      </c>
      <c r="J32" s="855">
        <v>14.4</v>
      </c>
      <c r="K32" s="856">
        <v>17.7</v>
      </c>
      <c r="L32" s="857">
        <v>2868</v>
      </c>
      <c r="M32" s="858">
        <v>71.400000000000006</v>
      </c>
      <c r="N32" s="858">
        <v>3.5</v>
      </c>
      <c r="O32" s="858">
        <v>11.6</v>
      </c>
      <c r="P32" s="859">
        <v>13.5</v>
      </c>
    </row>
    <row r="33" spans="1:16">
      <c r="A33" s="75" t="s">
        <v>13</v>
      </c>
      <c r="B33" s="850">
        <v>24356</v>
      </c>
      <c r="C33" s="860">
        <v>62.3</v>
      </c>
      <c r="D33" s="860">
        <v>4.0999999999999996</v>
      </c>
      <c r="E33" s="860">
        <v>13.3</v>
      </c>
      <c r="F33" s="860">
        <v>20.3</v>
      </c>
      <c r="G33" s="850">
        <v>25065</v>
      </c>
      <c r="H33" s="860">
        <v>64.3</v>
      </c>
      <c r="I33" s="860">
        <v>5.0999999999999996</v>
      </c>
      <c r="J33" s="860">
        <v>7.8</v>
      </c>
      <c r="K33" s="861">
        <v>22.8</v>
      </c>
      <c r="L33" s="862">
        <v>25747</v>
      </c>
      <c r="M33" s="863">
        <v>73.2</v>
      </c>
      <c r="N33" s="863">
        <v>4.5</v>
      </c>
      <c r="O33" s="863">
        <v>6.6</v>
      </c>
      <c r="P33" s="864">
        <v>15.7</v>
      </c>
    </row>
    <row r="34" spans="1:16">
      <c r="A34" s="77" t="s">
        <v>14</v>
      </c>
      <c r="B34" s="854">
        <v>50340</v>
      </c>
      <c r="C34" s="855">
        <v>65.900000000000006</v>
      </c>
      <c r="D34" s="855">
        <v>4.4000000000000004</v>
      </c>
      <c r="E34" s="855">
        <v>13</v>
      </c>
      <c r="F34" s="855">
        <v>16.7</v>
      </c>
      <c r="G34" s="854">
        <v>51348</v>
      </c>
      <c r="H34" s="855">
        <v>67.599999999999994</v>
      </c>
      <c r="I34" s="855">
        <v>4.7</v>
      </c>
      <c r="J34" s="855">
        <v>9.1</v>
      </c>
      <c r="K34" s="856">
        <v>18.600000000000001</v>
      </c>
      <c r="L34" s="857">
        <v>51796</v>
      </c>
      <c r="M34" s="858">
        <v>76.2</v>
      </c>
      <c r="N34" s="858">
        <v>4.5999999999999996</v>
      </c>
      <c r="O34" s="858">
        <v>7.1</v>
      </c>
      <c r="P34" s="859">
        <v>12.1</v>
      </c>
    </row>
    <row r="35" spans="1:16">
      <c r="A35" s="75" t="s">
        <v>15</v>
      </c>
      <c r="B35" s="850">
        <v>12696</v>
      </c>
      <c r="C35" s="860">
        <v>64.5</v>
      </c>
      <c r="D35" s="860">
        <v>4.5</v>
      </c>
      <c r="E35" s="860">
        <v>11.4</v>
      </c>
      <c r="F35" s="860">
        <v>19.600000000000001</v>
      </c>
      <c r="G35" s="850">
        <v>11881</v>
      </c>
      <c r="H35" s="860">
        <v>68.3</v>
      </c>
      <c r="I35" s="860">
        <v>3.9</v>
      </c>
      <c r="J35" s="860">
        <v>7.4</v>
      </c>
      <c r="K35" s="861">
        <v>20.399999999999999</v>
      </c>
      <c r="L35" s="862">
        <v>11565</v>
      </c>
      <c r="M35" s="863">
        <v>75.8</v>
      </c>
      <c r="N35" s="863">
        <v>4.0999999999999996</v>
      </c>
      <c r="O35" s="863">
        <v>5.5</v>
      </c>
      <c r="P35" s="864">
        <v>14.6</v>
      </c>
    </row>
    <row r="36" spans="1:16">
      <c r="A36" s="76" t="s">
        <v>16</v>
      </c>
      <c r="B36" s="865">
        <v>2962</v>
      </c>
      <c r="C36" s="866">
        <v>63.8</v>
      </c>
      <c r="D36" s="866">
        <v>3.9</v>
      </c>
      <c r="E36" s="866">
        <v>14</v>
      </c>
      <c r="F36" s="866">
        <v>18.3</v>
      </c>
      <c r="G36" s="865">
        <v>2888</v>
      </c>
      <c r="H36" s="866">
        <v>71.099999999999994</v>
      </c>
      <c r="I36" s="866">
        <v>2.6</v>
      </c>
      <c r="J36" s="866">
        <v>9.5</v>
      </c>
      <c r="K36" s="867">
        <v>16.8</v>
      </c>
      <c r="L36" s="868">
        <v>2834</v>
      </c>
      <c r="M36" s="869">
        <v>77.2</v>
      </c>
      <c r="N36" s="869">
        <v>2.8</v>
      </c>
      <c r="O36" s="869">
        <v>6.8</v>
      </c>
      <c r="P36" s="870">
        <v>13.3</v>
      </c>
    </row>
    <row r="37" spans="1:16">
      <c r="A37" s="75" t="s">
        <v>17</v>
      </c>
      <c r="B37" s="850">
        <v>16399</v>
      </c>
      <c r="C37" s="860">
        <v>56.8</v>
      </c>
      <c r="D37" s="860">
        <v>3.3</v>
      </c>
      <c r="E37" s="860">
        <v>21</v>
      </c>
      <c r="F37" s="860">
        <v>18.899999999999999</v>
      </c>
      <c r="G37" s="850">
        <v>8589</v>
      </c>
      <c r="H37" s="860">
        <v>71.400000000000006</v>
      </c>
      <c r="I37" s="860">
        <v>2.5</v>
      </c>
      <c r="J37" s="860">
        <v>10.5</v>
      </c>
      <c r="K37" s="861">
        <v>15.6</v>
      </c>
      <c r="L37" s="862">
        <v>7460</v>
      </c>
      <c r="M37" s="863">
        <v>78.599999999999994</v>
      </c>
      <c r="N37" s="863">
        <v>2.7</v>
      </c>
      <c r="O37" s="863">
        <v>7</v>
      </c>
      <c r="P37" s="864">
        <v>11.6</v>
      </c>
    </row>
    <row r="38" spans="1:16">
      <c r="A38" s="77" t="s">
        <v>18</v>
      </c>
      <c r="B38" s="854">
        <v>9402</v>
      </c>
      <c r="C38" s="855">
        <v>56.3</v>
      </c>
      <c r="D38" s="855">
        <v>2.6</v>
      </c>
      <c r="E38" s="855">
        <v>20.7</v>
      </c>
      <c r="F38" s="855">
        <v>20.3</v>
      </c>
      <c r="G38" s="854">
        <v>5001</v>
      </c>
      <c r="H38" s="855">
        <v>68.099999999999994</v>
      </c>
      <c r="I38" s="855">
        <v>2.6</v>
      </c>
      <c r="J38" s="855">
        <v>13.4</v>
      </c>
      <c r="K38" s="856">
        <v>15.9</v>
      </c>
      <c r="L38" s="857">
        <v>4418</v>
      </c>
      <c r="M38" s="858">
        <v>76.5</v>
      </c>
      <c r="N38" s="858">
        <v>1.9</v>
      </c>
      <c r="O38" s="858">
        <v>10.3</v>
      </c>
      <c r="P38" s="859">
        <v>11.3</v>
      </c>
    </row>
    <row r="39" spans="1:16">
      <c r="A39" s="75" t="s">
        <v>19</v>
      </c>
      <c r="B39" s="850">
        <v>8440</v>
      </c>
      <c r="C39" s="860">
        <v>59.4</v>
      </c>
      <c r="D39" s="860">
        <v>5.2</v>
      </c>
      <c r="E39" s="860">
        <v>12.9</v>
      </c>
      <c r="F39" s="860">
        <v>22.5</v>
      </c>
      <c r="G39" s="850">
        <v>8318</v>
      </c>
      <c r="H39" s="860">
        <v>65.3</v>
      </c>
      <c r="I39" s="860">
        <v>5.8</v>
      </c>
      <c r="J39" s="860">
        <v>9.1999999999999993</v>
      </c>
      <c r="K39" s="861">
        <v>19.7</v>
      </c>
      <c r="L39" s="862">
        <v>8071</v>
      </c>
      <c r="M39" s="863">
        <v>69.8</v>
      </c>
      <c r="N39" s="863">
        <v>5.6</v>
      </c>
      <c r="O39" s="863">
        <v>7.8</v>
      </c>
      <c r="P39" s="864">
        <v>16.8</v>
      </c>
    </row>
    <row r="40" spans="1:16">
      <c r="A40" s="76" t="s">
        <v>20</v>
      </c>
      <c r="B40" s="865">
        <v>9137</v>
      </c>
      <c r="C40" s="866">
        <v>59.5</v>
      </c>
      <c r="D40" s="866">
        <v>2.4</v>
      </c>
      <c r="E40" s="866">
        <v>18.100000000000001</v>
      </c>
      <c r="F40" s="866">
        <v>20</v>
      </c>
      <c r="G40" s="865">
        <v>4701</v>
      </c>
      <c r="H40" s="866">
        <v>72.2</v>
      </c>
      <c r="I40" s="866">
        <v>2.2000000000000002</v>
      </c>
      <c r="J40" s="866">
        <v>9.3000000000000007</v>
      </c>
      <c r="K40" s="867">
        <v>16.3</v>
      </c>
      <c r="L40" s="868">
        <v>4028</v>
      </c>
      <c r="M40" s="869">
        <v>80.2</v>
      </c>
      <c r="N40" s="869">
        <v>2.4</v>
      </c>
      <c r="O40" s="869">
        <v>6.5</v>
      </c>
      <c r="P40" s="870">
        <v>10.9</v>
      </c>
    </row>
    <row r="41" spans="1:16">
      <c r="A41" s="1351" t="s">
        <v>346</v>
      </c>
      <c r="B41" s="1351"/>
      <c r="C41" s="1351"/>
      <c r="D41" s="1351"/>
      <c r="E41" s="1351"/>
      <c r="F41" s="1351"/>
      <c r="G41" s="1351"/>
      <c r="H41" s="1351"/>
      <c r="I41" s="1351"/>
      <c r="J41" s="1351"/>
      <c r="K41" s="1351"/>
      <c r="L41" s="1351"/>
      <c r="M41" s="1351"/>
      <c r="N41" s="1351"/>
      <c r="O41" s="1351"/>
      <c r="P41" s="1351"/>
    </row>
    <row r="42" spans="1:16">
      <c r="A42" s="68" t="s">
        <v>4</v>
      </c>
      <c r="B42" s="854">
        <v>203664</v>
      </c>
      <c r="C42" s="855">
        <v>71.400000000000006</v>
      </c>
      <c r="D42" s="855">
        <v>4.8</v>
      </c>
      <c r="E42" s="855">
        <v>11.4</v>
      </c>
      <c r="F42" s="855">
        <v>12.4</v>
      </c>
      <c r="G42" s="854">
        <v>181450</v>
      </c>
      <c r="H42" s="855">
        <v>70.5</v>
      </c>
      <c r="I42" s="855">
        <v>4.5999999999999996</v>
      </c>
      <c r="J42" s="855">
        <v>8.1999999999999993</v>
      </c>
      <c r="K42" s="856">
        <v>16.7</v>
      </c>
      <c r="L42" s="857">
        <v>174229</v>
      </c>
      <c r="M42" s="858">
        <v>77</v>
      </c>
      <c r="N42" s="858">
        <v>4.2</v>
      </c>
      <c r="O42" s="858">
        <v>6.4</v>
      </c>
      <c r="P42" s="859">
        <v>12.3</v>
      </c>
    </row>
    <row r="43" spans="1:16">
      <c r="A43" s="75" t="s">
        <v>5</v>
      </c>
      <c r="B43" s="850">
        <v>26920</v>
      </c>
      <c r="C43" s="860">
        <v>75.8</v>
      </c>
      <c r="D43" s="860">
        <v>4</v>
      </c>
      <c r="E43" s="860">
        <v>7.3</v>
      </c>
      <c r="F43" s="860">
        <v>12.9</v>
      </c>
      <c r="G43" s="850">
        <v>25040</v>
      </c>
      <c r="H43" s="860">
        <v>73.599999999999994</v>
      </c>
      <c r="I43" s="860">
        <v>4.2</v>
      </c>
      <c r="J43" s="860">
        <v>5.6</v>
      </c>
      <c r="K43" s="861">
        <v>16.5</v>
      </c>
      <c r="L43" s="862">
        <v>25816</v>
      </c>
      <c r="M43" s="863">
        <v>78.8</v>
      </c>
      <c r="N43" s="863">
        <v>3.6</v>
      </c>
      <c r="O43" s="863">
        <v>4.0999999999999996</v>
      </c>
      <c r="P43" s="864">
        <v>13.5</v>
      </c>
    </row>
    <row r="44" spans="1:16">
      <c r="A44" s="68" t="s">
        <v>6</v>
      </c>
      <c r="B44" s="854">
        <v>33756</v>
      </c>
      <c r="C44" s="855">
        <v>77.099999999999994</v>
      </c>
      <c r="D44" s="855">
        <v>3.9</v>
      </c>
      <c r="E44" s="855">
        <v>6.7</v>
      </c>
      <c r="F44" s="855">
        <v>12.4</v>
      </c>
      <c r="G44" s="854">
        <v>31247</v>
      </c>
      <c r="H44" s="855">
        <v>74.3</v>
      </c>
      <c r="I44" s="855">
        <v>4.3</v>
      </c>
      <c r="J44" s="855">
        <v>4.9000000000000004</v>
      </c>
      <c r="K44" s="856">
        <v>16.5</v>
      </c>
      <c r="L44" s="857">
        <v>30307</v>
      </c>
      <c r="M44" s="858">
        <v>79.3</v>
      </c>
      <c r="N44" s="858">
        <v>4</v>
      </c>
      <c r="O44" s="858">
        <v>3.9</v>
      </c>
      <c r="P44" s="859">
        <v>12.8</v>
      </c>
    </row>
    <row r="45" spans="1:16">
      <c r="A45" s="75" t="s">
        <v>7</v>
      </c>
      <c r="B45" s="850">
        <v>7985</v>
      </c>
      <c r="C45" s="860">
        <v>65.099999999999994</v>
      </c>
      <c r="D45" s="860">
        <v>5.4</v>
      </c>
      <c r="E45" s="860">
        <v>17.5</v>
      </c>
      <c r="F45" s="860">
        <v>12</v>
      </c>
      <c r="G45" s="850">
        <v>6150</v>
      </c>
      <c r="H45" s="860">
        <v>65.2</v>
      </c>
      <c r="I45" s="860">
        <v>5.0999999999999996</v>
      </c>
      <c r="J45" s="860">
        <v>14.8</v>
      </c>
      <c r="K45" s="861">
        <v>14.9</v>
      </c>
      <c r="L45" s="862">
        <v>5554</v>
      </c>
      <c r="M45" s="863">
        <v>71</v>
      </c>
      <c r="N45" s="863">
        <v>4.5</v>
      </c>
      <c r="O45" s="863">
        <v>11.1</v>
      </c>
      <c r="P45" s="864">
        <v>13.3</v>
      </c>
    </row>
    <row r="46" spans="1:16">
      <c r="A46" s="76" t="s">
        <v>8</v>
      </c>
      <c r="B46" s="865">
        <v>6374</v>
      </c>
      <c r="C46" s="866">
        <v>64.7</v>
      </c>
      <c r="D46" s="866">
        <v>4.3</v>
      </c>
      <c r="E46" s="866">
        <v>19.3</v>
      </c>
      <c r="F46" s="866">
        <v>11.8</v>
      </c>
      <c r="G46" s="865">
        <v>3815</v>
      </c>
      <c r="H46" s="866">
        <v>69.2</v>
      </c>
      <c r="I46" s="866">
        <v>3.3</v>
      </c>
      <c r="J46" s="866">
        <v>12</v>
      </c>
      <c r="K46" s="867">
        <v>15.5</v>
      </c>
      <c r="L46" s="868">
        <v>3136</v>
      </c>
      <c r="M46" s="869">
        <v>76.2</v>
      </c>
      <c r="N46" s="869">
        <v>2.7</v>
      </c>
      <c r="O46" s="869">
        <v>10.1</v>
      </c>
      <c r="P46" s="870">
        <v>11</v>
      </c>
    </row>
    <row r="47" spans="1:16">
      <c r="A47" s="75" t="s">
        <v>9</v>
      </c>
      <c r="B47" s="850">
        <v>1643</v>
      </c>
      <c r="C47" s="860">
        <v>67.400000000000006</v>
      </c>
      <c r="D47" s="860">
        <v>5.9</v>
      </c>
      <c r="E47" s="860">
        <v>15.1</v>
      </c>
      <c r="F47" s="860">
        <v>11.6</v>
      </c>
      <c r="G47" s="850">
        <v>1564</v>
      </c>
      <c r="H47" s="860">
        <v>65.5</v>
      </c>
      <c r="I47" s="860">
        <v>6.8</v>
      </c>
      <c r="J47" s="860">
        <v>12.1</v>
      </c>
      <c r="K47" s="861">
        <v>15.7</v>
      </c>
      <c r="L47" s="862">
        <v>1557</v>
      </c>
      <c r="M47" s="863">
        <v>69.900000000000006</v>
      </c>
      <c r="N47" s="863">
        <v>7.8</v>
      </c>
      <c r="O47" s="863">
        <v>9.9</v>
      </c>
      <c r="P47" s="864">
        <v>12.3</v>
      </c>
    </row>
    <row r="48" spans="1:16">
      <c r="A48" s="76" t="s">
        <v>10</v>
      </c>
      <c r="B48" s="865">
        <v>4981</v>
      </c>
      <c r="C48" s="866">
        <v>76.8</v>
      </c>
      <c r="D48" s="866">
        <v>4.0999999999999996</v>
      </c>
      <c r="E48" s="866">
        <v>9.1</v>
      </c>
      <c r="F48" s="866">
        <v>10.1</v>
      </c>
      <c r="G48" s="865">
        <v>4307</v>
      </c>
      <c r="H48" s="866">
        <v>71.900000000000006</v>
      </c>
      <c r="I48" s="866">
        <v>4.5999999999999996</v>
      </c>
      <c r="J48" s="866">
        <v>8.1</v>
      </c>
      <c r="K48" s="867">
        <v>15.4</v>
      </c>
      <c r="L48" s="868">
        <v>4115</v>
      </c>
      <c r="M48" s="869">
        <v>75.2</v>
      </c>
      <c r="N48" s="869">
        <v>4.5999999999999996</v>
      </c>
      <c r="O48" s="869">
        <v>7.2</v>
      </c>
      <c r="P48" s="870">
        <v>13</v>
      </c>
    </row>
    <row r="49" spans="1:18">
      <c r="A49" s="75" t="s">
        <v>11</v>
      </c>
      <c r="B49" s="850">
        <v>13613</v>
      </c>
      <c r="C49" s="860">
        <v>73.5</v>
      </c>
      <c r="D49" s="860">
        <v>4.8</v>
      </c>
      <c r="E49" s="860">
        <v>9.6999999999999993</v>
      </c>
      <c r="F49" s="860">
        <v>12</v>
      </c>
      <c r="G49" s="850">
        <v>12695</v>
      </c>
      <c r="H49" s="860">
        <v>71.7</v>
      </c>
      <c r="I49" s="860">
        <v>4.9000000000000004</v>
      </c>
      <c r="J49" s="860">
        <v>7.3</v>
      </c>
      <c r="K49" s="861">
        <v>16.100000000000001</v>
      </c>
      <c r="L49" s="862">
        <v>12575</v>
      </c>
      <c r="M49" s="863">
        <v>77.599999999999994</v>
      </c>
      <c r="N49" s="863">
        <v>4.3</v>
      </c>
      <c r="O49" s="863">
        <v>5.9</v>
      </c>
      <c r="P49" s="864">
        <v>12.1</v>
      </c>
    </row>
    <row r="50" spans="1:18">
      <c r="A50" s="68" t="s">
        <v>12</v>
      </c>
      <c r="B50" s="854">
        <v>5236</v>
      </c>
      <c r="C50" s="855">
        <v>60.9</v>
      </c>
      <c r="D50" s="855">
        <v>4.4000000000000004</v>
      </c>
      <c r="E50" s="855">
        <v>23.2</v>
      </c>
      <c r="F50" s="855">
        <v>11.5</v>
      </c>
      <c r="G50" s="854">
        <v>2720</v>
      </c>
      <c r="H50" s="855">
        <v>64.599999999999994</v>
      </c>
      <c r="I50" s="855">
        <v>3.9</v>
      </c>
      <c r="J50" s="855">
        <v>15.7</v>
      </c>
      <c r="K50" s="856">
        <v>15.7</v>
      </c>
      <c r="L50" s="857">
        <v>2334</v>
      </c>
      <c r="M50" s="858">
        <v>70.7</v>
      </c>
      <c r="N50" s="858">
        <v>3.5</v>
      </c>
      <c r="O50" s="858">
        <v>13.1</v>
      </c>
      <c r="P50" s="859">
        <v>12.8</v>
      </c>
    </row>
    <row r="51" spans="1:18">
      <c r="A51" s="75" t="s">
        <v>13</v>
      </c>
      <c r="B51" s="850">
        <v>19327</v>
      </c>
      <c r="C51" s="860">
        <v>71.2</v>
      </c>
      <c r="D51" s="860">
        <v>5.2</v>
      </c>
      <c r="E51" s="860">
        <v>10.8</v>
      </c>
      <c r="F51" s="860">
        <v>12.8</v>
      </c>
      <c r="G51" s="850">
        <v>19814</v>
      </c>
      <c r="H51" s="860">
        <v>66</v>
      </c>
      <c r="I51" s="860">
        <v>5.7</v>
      </c>
      <c r="J51" s="860">
        <v>7.9</v>
      </c>
      <c r="K51" s="861">
        <v>20.5</v>
      </c>
      <c r="L51" s="862">
        <v>18907</v>
      </c>
      <c r="M51" s="863">
        <v>75</v>
      </c>
      <c r="N51" s="863">
        <v>5.0999999999999996</v>
      </c>
      <c r="O51" s="863">
        <v>7</v>
      </c>
      <c r="P51" s="864">
        <v>12.9</v>
      </c>
    </row>
    <row r="52" spans="1:18">
      <c r="A52" s="68" t="s">
        <v>14</v>
      </c>
      <c r="B52" s="854">
        <v>40700</v>
      </c>
      <c r="C52" s="855">
        <v>72.2</v>
      </c>
      <c r="D52" s="855">
        <v>5.5</v>
      </c>
      <c r="E52" s="855">
        <v>10.1</v>
      </c>
      <c r="F52" s="855">
        <v>12.2</v>
      </c>
      <c r="G52" s="854">
        <v>41844</v>
      </c>
      <c r="H52" s="855">
        <v>70.099999999999994</v>
      </c>
      <c r="I52" s="855">
        <v>4.7</v>
      </c>
      <c r="J52" s="855">
        <v>8.6</v>
      </c>
      <c r="K52" s="856">
        <v>16.600000000000001</v>
      </c>
      <c r="L52" s="857">
        <v>40920</v>
      </c>
      <c r="M52" s="858">
        <v>77.599999999999994</v>
      </c>
      <c r="N52" s="858">
        <v>4.4000000000000004</v>
      </c>
      <c r="O52" s="858">
        <v>6.9</v>
      </c>
      <c r="P52" s="859">
        <v>11.1</v>
      </c>
    </row>
    <row r="53" spans="1:18">
      <c r="A53" s="75" t="s">
        <v>15</v>
      </c>
      <c r="B53" s="850">
        <v>9945</v>
      </c>
      <c r="C53" s="860">
        <v>71.8</v>
      </c>
      <c r="D53" s="860">
        <v>5.0999999999999996</v>
      </c>
      <c r="E53" s="860">
        <v>9.1999999999999993</v>
      </c>
      <c r="F53" s="860">
        <v>13.8</v>
      </c>
      <c r="G53" s="850">
        <v>9326</v>
      </c>
      <c r="H53" s="860">
        <v>70</v>
      </c>
      <c r="I53" s="860">
        <v>5.2</v>
      </c>
      <c r="J53" s="860">
        <v>8</v>
      </c>
      <c r="K53" s="861">
        <v>16.7</v>
      </c>
      <c r="L53" s="862">
        <v>8977</v>
      </c>
      <c r="M53" s="863">
        <v>76.900000000000006</v>
      </c>
      <c r="N53" s="863">
        <v>4.0999999999999996</v>
      </c>
      <c r="O53" s="863">
        <v>6.5</v>
      </c>
      <c r="P53" s="864">
        <v>12.5</v>
      </c>
    </row>
    <row r="54" spans="1:18">
      <c r="A54" s="76" t="s">
        <v>16</v>
      </c>
      <c r="B54" s="865">
        <v>2235</v>
      </c>
      <c r="C54" s="866">
        <v>70.599999999999994</v>
      </c>
      <c r="D54" s="866">
        <v>5.0999999999999996</v>
      </c>
      <c r="E54" s="866">
        <v>11.9</v>
      </c>
      <c r="F54" s="866">
        <v>12.3</v>
      </c>
      <c r="G54" s="865">
        <v>2348</v>
      </c>
      <c r="H54" s="866">
        <v>67.5</v>
      </c>
      <c r="I54" s="866">
        <v>3.7</v>
      </c>
      <c r="J54" s="866">
        <v>10.3</v>
      </c>
      <c r="K54" s="867">
        <v>18.600000000000001</v>
      </c>
      <c r="L54" s="868">
        <v>2202</v>
      </c>
      <c r="M54" s="869">
        <v>77.400000000000006</v>
      </c>
      <c r="N54" s="869">
        <v>4.2</v>
      </c>
      <c r="O54" s="869">
        <v>7.8</v>
      </c>
      <c r="P54" s="870">
        <v>10.6</v>
      </c>
    </row>
    <row r="55" spans="1:18">
      <c r="A55" s="75" t="s">
        <v>17</v>
      </c>
      <c r="B55" s="850">
        <v>11514</v>
      </c>
      <c r="C55" s="860">
        <v>61.8</v>
      </c>
      <c r="D55" s="860">
        <v>5.0999999999999996</v>
      </c>
      <c r="E55" s="860">
        <v>20.3</v>
      </c>
      <c r="F55" s="860">
        <v>12.8</v>
      </c>
      <c r="G55" s="850">
        <v>6798</v>
      </c>
      <c r="H55" s="860">
        <v>68.8</v>
      </c>
      <c r="I55" s="860">
        <v>3.4</v>
      </c>
      <c r="J55" s="860">
        <v>12.6</v>
      </c>
      <c r="K55" s="861">
        <v>15.2</v>
      </c>
      <c r="L55" s="862">
        <v>5590</v>
      </c>
      <c r="M55" s="863">
        <v>76.400000000000006</v>
      </c>
      <c r="N55" s="863">
        <v>2.7</v>
      </c>
      <c r="O55" s="863">
        <v>8.6</v>
      </c>
      <c r="P55" s="864">
        <v>12.4</v>
      </c>
    </row>
    <row r="56" spans="1:18">
      <c r="A56" s="68" t="s">
        <v>18</v>
      </c>
      <c r="B56" s="854">
        <v>6134</v>
      </c>
      <c r="C56" s="855">
        <v>61.2</v>
      </c>
      <c r="D56" s="855">
        <v>4.9000000000000004</v>
      </c>
      <c r="E56" s="855">
        <v>22.4</v>
      </c>
      <c r="F56" s="855">
        <v>11.5</v>
      </c>
      <c r="G56" s="854">
        <v>3738</v>
      </c>
      <c r="H56" s="855">
        <v>65.900000000000006</v>
      </c>
      <c r="I56" s="855">
        <v>3</v>
      </c>
      <c r="J56" s="855">
        <v>15.1</v>
      </c>
      <c r="K56" s="856">
        <v>15.9</v>
      </c>
      <c r="L56" s="857">
        <v>3040</v>
      </c>
      <c r="M56" s="858">
        <v>74.400000000000006</v>
      </c>
      <c r="N56" s="858">
        <v>3</v>
      </c>
      <c r="O56" s="858">
        <v>10.9</v>
      </c>
      <c r="P56" s="859">
        <v>11.6</v>
      </c>
    </row>
    <row r="57" spans="1:18">
      <c r="A57" s="75" t="s">
        <v>19</v>
      </c>
      <c r="B57" s="850">
        <v>7175</v>
      </c>
      <c r="C57" s="860">
        <v>70.599999999999994</v>
      </c>
      <c r="D57" s="860">
        <v>5.7</v>
      </c>
      <c r="E57" s="860">
        <v>11.3</v>
      </c>
      <c r="F57" s="860">
        <v>12.4</v>
      </c>
      <c r="G57" s="850">
        <v>6724</v>
      </c>
      <c r="H57" s="860">
        <v>69.099999999999994</v>
      </c>
      <c r="I57" s="860">
        <v>5.7</v>
      </c>
      <c r="J57" s="860">
        <v>9.1</v>
      </c>
      <c r="K57" s="861">
        <v>16</v>
      </c>
      <c r="L57" s="862">
        <v>6429</v>
      </c>
      <c r="M57" s="863">
        <v>74.2</v>
      </c>
      <c r="N57" s="863">
        <v>5</v>
      </c>
      <c r="O57" s="863">
        <v>8.1</v>
      </c>
      <c r="P57" s="864">
        <v>12.7</v>
      </c>
    </row>
    <row r="58" spans="1:18">
      <c r="A58" s="76" t="s">
        <v>20</v>
      </c>
      <c r="B58" s="865">
        <v>6126</v>
      </c>
      <c r="C58" s="866">
        <v>61.1</v>
      </c>
      <c r="D58" s="866">
        <v>4.3</v>
      </c>
      <c r="E58" s="866">
        <v>20.3</v>
      </c>
      <c r="F58" s="866">
        <v>14.3</v>
      </c>
      <c r="G58" s="865">
        <v>3320</v>
      </c>
      <c r="H58" s="866">
        <v>68.900000000000006</v>
      </c>
      <c r="I58" s="866">
        <v>3.2</v>
      </c>
      <c r="J58" s="866">
        <v>12.8</v>
      </c>
      <c r="K58" s="867">
        <v>15</v>
      </c>
      <c r="L58" s="868">
        <v>2770</v>
      </c>
      <c r="M58" s="869">
        <v>75.2</v>
      </c>
      <c r="N58" s="869">
        <v>3.4</v>
      </c>
      <c r="O58" s="869">
        <v>9.6999999999999993</v>
      </c>
      <c r="P58" s="870">
        <v>11.7</v>
      </c>
    </row>
    <row r="59" spans="1:18">
      <c r="L59" s="398"/>
      <c r="M59" s="397"/>
      <c r="N59" s="397"/>
      <c r="O59" s="397"/>
      <c r="P59" s="397"/>
    </row>
    <row r="60" spans="1:18" s="466" customFormat="1" ht="15" customHeight="1">
      <c r="A60" s="467" t="s">
        <v>365</v>
      </c>
      <c r="B60" s="467"/>
      <c r="C60" s="467"/>
      <c r="D60" s="467"/>
      <c r="E60" s="467"/>
      <c r="F60" s="467"/>
      <c r="G60" s="467"/>
      <c r="H60" s="467"/>
      <c r="I60" s="467"/>
      <c r="J60" s="467"/>
      <c r="K60" s="467"/>
      <c r="R60" s="374"/>
    </row>
  </sheetData>
  <sheetProtection algorithmName="SHA-512" hashValue="iz2XCbYZb+c4w8hywhrWrQ5iMwjw0MXss/cKxOGspaua7cJb2ayQcYo4E/IpO8FW6bNjXK9R5LHw1mo7DCx+iA==" saltValue="gB7nJ1rnC1emnPHzNObcWw==" spinCount="100000" sheet="1" objects="1" scenarios="1"/>
  <mergeCells count="11">
    <mergeCell ref="A5:K5"/>
    <mergeCell ref="L5:P5"/>
    <mergeCell ref="A23:P23"/>
    <mergeCell ref="A41:P41"/>
    <mergeCell ref="A1:P1"/>
    <mergeCell ref="A2:A4"/>
    <mergeCell ref="B2:F2"/>
    <mergeCell ref="G2:K2"/>
    <mergeCell ref="L2:P2"/>
    <mergeCell ref="C4:F4"/>
    <mergeCell ref="H4:K4"/>
  </mergeCells>
  <hyperlinks>
    <hyperlink ref="R1" location="Inhalt!A1" display="Zurück zum Inhaltsverzeichnis"/>
  </hyperlinks>
  <pageMargins left="0.7" right="0.7" top="0.78740157499999996" bottom="0.78740157499999996"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S43"/>
  <sheetViews>
    <sheetView zoomScaleNormal="100" workbookViewId="0">
      <selection sqref="A1:J1"/>
    </sheetView>
  </sheetViews>
  <sheetFormatPr baseColWidth="10" defaultColWidth="10.109375" defaultRowHeight="9"/>
  <cols>
    <col min="1" max="16" width="10.109375" style="390"/>
    <col min="17" max="17" width="2.77734375" style="390" customWidth="1"/>
    <col min="18" max="18" width="17.21875" style="160" bestFit="1" customWidth="1"/>
    <col min="19" max="23" width="4.44140625" style="390" customWidth="1"/>
    <col min="24" max="16384" width="10.109375" style="390"/>
  </cols>
  <sheetData>
    <row r="1" spans="1:19" s="264" customFormat="1" ht="32.25" customHeight="1">
      <c r="A1" s="1353" t="s">
        <v>1107</v>
      </c>
      <c r="B1" s="1353"/>
      <c r="C1" s="1353"/>
      <c r="D1" s="1353"/>
      <c r="E1" s="1353"/>
      <c r="F1" s="1353"/>
      <c r="G1" s="1353"/>
      <c r="H1" s="1353"/>
      <c r="I1" s="1353"/>
      <c r="J1" s="1353"/>
      <c r="K1" s="1353"/>
      <c r="L1" s="1353"/>
      <c r="M1" s="1353"/>
      <c r="N1" s="1353"/>
      <c r="O1" s="1353"/>
      <c r="P1" s="1353"/>
      <c r="R1" s="283" t="s">
        <v>919</v>
      </c>
    </row>
    <row r="2" spans="1:19">
      <c r="A2" s="1362" t="s">
        <v>201</v>
      </c>
      <c r="B2" s="1355">
        <v>2007</v>
      </c>
      <c r="C2" s="1355"/>
      <c r="D2" s="1355"/>
      <c r="E2" s="1355"/>
      <c r="F2" s="1355"/>
      <c r="G2" s="1356">
        <v>2013</v>
      </c>
      <c r="H2" s="1356"/>
      <c r="I2" s="1356"/>
      <c r="J2" s="1356"/>
      <c r="K2" s="1356"/>
      <c r="L2" s="1357">
        <v>2015</v>
      </c>
      <c r="M2" s="1357"/>
      <c r="N2" s="1357"/>
      <c r="O2" s="1357"/>
      <c r="P2" s="1357"/>
    </row>
    <row r="3" spans="1:19" s="391" customFormat="1" ht="27">
      <c r="A3" s="1362"/>
      <c r="B3" s="916" t="s">
        <v>1</v>
      </c>
      <c r="C3" s="916" t="s">
        <v>361</v>
      </c>
      <c r="D3" s="916" t="s">
        <v>362</v>
      </c>
      <c r="E3" s="916" t="s">
        <v>363</v>
      </c>
      <c r="F3" s="916" t="s">
        <v>364</v>
      </c>
      <c r="G3" s="916" t="s">
        <v>1</v>
      </c>
      <c r="H3" s="916" t="s">
        <v>361</v>
      </c>
      <c r="I3" s="916" t="s">
        <v>362</v>
      </c>
      <c r="J3" s="916" t="s">
        <v>363</v>
      </c>
      <c r="K3" s="917" t="s">
        <v>364</v>
      </c>
      <c r="L3" s="918" t="s">
        <v>1</v>
      </c>
      <c r="M3" s="918" t="s">
        <v>361</v>
      </c>
      <c r="N3" s="918" t="s">
        <v>362</v>
      </c>
      <c r="O3" s="918" t="s">
        <v>363</v>
      </c>
      <c r="P3" s="919" t="s">
        <v>364</v>
      </c>
      <c r="R3" s="160"/>
    </row>
    <row r="4" spans="1:19">
      <c r="A4" s="1362"/>
      <c r="B4" s="344" t="s">
        <v>198</v>
      </c>
      <c r="C4" s="1358" t="s">
        <v>21</v>
      </c>
      <c r="D4" s="1358"/>
      <c r="E4" s="1358"/>
      <c r="F4" s="1358"/>
      <c r="G4" s="344" t="s">
        <v>198</v>
      </c>
      <c r="H4" s="1358" t="s">
        <v>21</v>
      </c>
      <c r="I4" s="1358"/>
      <c r="J4" s="1358"/>
      <c r="K4" s="1359"/>
      <c r="L4" s="346" t="s">
        <v>198</v>
      </c>
      <c r="M4" s="1360" t="s">
        <v>21</v>
      </c>
      <c r="N4" s="1360"/>
      <c r="O4" s="1360"/>
      <c r="P4" s="1361"/>
    </row>
    <row r="5" spans="1:19">
      <c r="A5" s="1351" t="s">
        <v>190</v>
      </c>
      <c r="B5" s="1351"/>
      <c r="C5" s="1351"/>
      <c r="D5" s="1351"/>
      <c r="E5" s="1351"/>
      <c r="F5" s="1351"/>
      <c r="G5" s="1351"/>
      <c r="H5" s="1351"/>
      <c r="I5" s="1351"/>
      <c r="J5" s="1351"/>
      <c r="K5" s="1351"/>
      <c r="L5" s="1351"/>
      <c r="M5" s="1351"/>
      <c r="N5" s="1351"/>
      <c r="O5" s="1351"/>
      <c r="P5" s="1351"/>
    </row>
    <row r="6" spans="1:19">
      <c r="A6" s="65" t="s">
        <v>4</v>
      </c>
      <c r="B6" s="871">
        <v>442203</v>
      </c>
      <c r="C6" s="872">
        <v>67.400000000000006</v>
      </c>
      <c r="D6" s="872">
        <v>4.3</v>
      </c>
      <c r="E6" s="872">
        <v>12.3</v>
      </c>
      <c r="F6" s="872">
        <v>16.100000000000001</v>
      </c>
      <c r="G6" s="871">
        <v>383759</v>
      </c>
      <c r="H6" s="872">
        <v>69.8</v>
      </c>
      <c r="I6" s="872">
        <v>4.5</v>
      </c>
      <c r="J6" s="872">
        <v>7.8</v>
      </c>
      <c r="K6" s="873">
        <v>18</v>
      </c>
      <c r="L6" s="874">
        <v>374360</v>
      </c>
      <c r="M6" s="875">
        <v>76.400000000000006</v>
      </c>
      <c r="N6" s="875">
        <v>4.2</v>
      </c>
      <c r="O6" s="875">
        <v>6</v>
      </c>
      <c r="P6" s="876">
        <v>13.4</v>
      </c>
      <c r="Q6" s="396"/>
      <c r="S6" s="396"/>
    </row>
    <row r="7" spans="1:19">
      <c r="A7" s="66" t="s">
        <v>5</v>
      </c>
      <c r="B7" s="877">
        <v>56566</v>
      </c>
      <c r="C7" s="878">
        <v>72.5</v>
      </c>
      <c r="D7" s="878">
        <v>3.9</v>
      </c>
      <c r="E7" s="878">
        <v>7.6</v>
      </c>
      <c r="F7" s="878">
        <v>16</v>
      </c>
      <c r="G7" s="877">
        <v>51187</v>
      </c>
      <c r="H7" s="878">
        <v>72.7</v>
      </c>
      <c r="I7" s="878">
        <v>4.2</v>
      </c>
      <c r="J7" s="878">
        <v>5</v>
      </c>
      <c r="K7" s="879">
        <v>18</v>
      </c>
      <c r="L7" s="880">
        <v>53370</v>
      </c>
      <c r="M7" s="881">
        <v>77.400000000000006</v>
      </c>
      <c r="N7" s="881">
        <v>3.8</v>
      </c>
      <c r="O7" s="881">
        <v>3.8</v>
      </c>
      <c r="P7" s="882">
        <v>15</v>
      </c>
    </row>
    <row r="8" spans="1:19">
      <c r="A8" s="65" t="s">
        <v>6</v>
      </c>
      <c r="B8" s="871">
        <v>72026</v>
      </c>
      <c r="C8" s="872">
        <v>72.5</v>
      </c>
      <c r="D8" s="872">
        <v>3.6</v>
      </c>
      <c r="E8" s="872">
        <v>7.2</v>
      </c>
      <c r="F8" s="872">
        <v>16.7</v>
      </c>
      <c r="G8" s="871">
        <v>65968</v>
      </c>
      <c r="H8" s="872">
        <v>72.900000000000006</v>
      </c>
      <c r="I8" s="872">
        <v>4.3</v>
      </c>
      <c r="J8" s="872">
        <v>4.7</v>
      </c>
      <c r="K8" s="873">
        <v>18.100000000000001</v>
      </c>
      <c r="L8" s="874">
        <v>64413</v>
      </c>
      <c r="M8" s="875">
        <v>77.599999999999994</v>
      </c>
      <c r="N8" s="875">
        <v>4</v>
      </c>
      <c r="O8" s="875">
        <v>3.7</v>
      </c>
      <c r="P8" s="876">
        <v>14.7</v>
      </c>
    </row>
    <row r="9" spans="1:19">
      <c r="A9" s="66" t="s">
        <v>7</v>
      </c>
      <c r="B9" s="877">
        <v>15494</v>
      </c>
      <c r="C9" s="878">
        <v>60.8</v>
      </c>
      <c r="D9" s="878">
        <v>5</v>
      </c>
      <c r="E9" s="878">
        <v>19.399999999999999</v>
      </c>
      <c r="F9" s="878">
        <v>14.8</v>
      </c>
      <c r="G9" s="877">
        <v>11780</v>
      </c>
      <c r="H9" s="878">
        <v>65.2</v>
      </c>
      <c r="I9" s="878">
        <v>4.5999999999999996</v>
      </c>
      <c r="J9" s="878">
        <v>13.8</v>
      </c>
      <c r="K9" s="879">
        <v>16.399999999999999</v>
      </c>
      <c r="L9" s="880">
        <v>10686</v>
      </c>
      <c r="M9" s="881">
        <v>71.7</v>
      </c>
      <c r="N9" s="881">
        <v>4.4000000000000004</v>
      </c>
      <c r="O9" s="881">
        <v>10.7</v>
      </c>
      <c r="P9" s="882">
        <v>13.2</v>
      </c>
    </row>
    <row r="10" spans="1:19">
      <c r="A10" s="67" t="s">
        <v>8</v>
      </c>
      <c r="B10" s="883">
        <v>15118</v>
      </c>
      <c r="C10" s="884">
        <v>60.2</v>
      </c>
      <c r="D10" s="884">
        <v>3.7</v>
      </c>
      <c r="E10" s="884">
        <v>19.5</v>
      </c>
      <c r="F10" s="884">
        <v>16.5</v>
      </c>
      <c r="G10" s="883">
        <v>8419</v>
      </c>
      <c r="H10" s="884">
        <v>69.599999999999994</v>
      </c>
      <c r="I10" s="884">
        <v>2.7</v>
      </c>
      <c r="J10" s="884">
        <v>12.3</v>
      </c>
      <c r="K10" s="885">
        <v>15.4</v>
      </c>
      <c r="L10" s="886">
        <v>7215</v>
      </c>
      <c r="M10" s="887">
        <v>76.5</v>
      </c>
      <c r="N10" s="887">
        <v>2.5</v>
      </c>
      <c r="O10" s="887">
        <v>9</v>
      </c>
      <c r="P10" s="888">
        <v>12.1</v>
      </c>
    </row>
    <row r="11" spans="1:19">
      <c r="A11" s="66" t="s">
        <v>9</v>
      </c>
      <c r="B11" s="877">
        <v>3195</v>
      </c>
      <c r="C11" s="878">
        <v>66.900000000000006</v>
      </c>
      <c r="D11" s="878">
        <v>5.7</v>
      </c>
      <c r="E11" s="878">
        <v>14.9</v>
      </c>
      <c r="F11" s="878">
        <v>12.5</v>
      </c>
      <c r="G11" s="877">
        <v>3107</v>
      </c>
      <c r="H11" s="878">
        <v>66.599999999999994</v>
      </c>
      <c r="I11" s="878">
        <v>6.1</v>
      </c>
      <c r="J11" s="878">
        <v>11.1</v>
      </c>
      <c r="K11" s="879">
        <v>16.2</v>
      </c>
      <c r="L11" s="880">
        <v>3067</v>
      </c>
      <c r="M11" s="881">
        <v>72.599999999999994</v>
      </c>
      <c r="N11" s="881">
        <v>6.7</v>
      </c>
      <c r="O11" s="881">
        <v>8.4</v>
      </c>
      <c r="P11" s="882">
        <v>12.2</v>
      </c>
    </row>
    <row r="12" spans="1:19">
      <c r="A12" s="67" t="s">
        <v>10</v>
      </c>
      <c r="B12" s="883">
        <v>9308</v>
      </c>
      <c r="C12" s="884">
        <v>73.8</v>
      </c>
      <c r="D12" s="884">
        <v>4</v>
      </c>
      <c r="E12" s="884">
        <v>10.199999999999999</v>
      </c>
      <c r="F12" s="884">
        <v>12</v>
      </c>
      <c r="G12" s="883">
        <v>8289</v>
      </c>
      <c r="H12" s="884">
        <v>69.900000000000006</v>
      </c>
      <c r="I12" s="884">
        <v>4.9000000000000004</v>
      </c>
      <c r="J12" s="884">
        <v>7.8</v>
      </c>
      <c r="K12" s="885">
        <v>17.3</v>
      </c>
      <c r="L12" s="886">
        <v>8179</v>
      </c>
      <c r="M12" s="887">
        <v>74.900000000000006</v>
      </c>
      <c r="N12" s="887">
        <v>4.9000000000000004</v>
      </c>
      <c r="O12" s="887">
        <v>7</v>
      </c>
      <c r="P12" s="888">
        <v>13.2</v>
      </c>
    </row>
    <row r="13" spans="1:19">
      <c r="A13" s="66" t="s">
        <v>11</v>
      </c>
      <c r="B13" s="877">
        <v>28169</v>
      </c>
      <c r="C13" s="878">
        <v>70.3</v>
      </c>
      <c r="D13" s="878">
        <v>4.4000000000000004</v>
      </c>
      <c r="E13" s="878">
        <v>10.1</v>
      </c>
      <c r="F13" s="878">
        <v>15.2</v>
      </c>
      <c r="G13" s="877">
        <v>25908</v>
      </c>
      <c r="H13" s="878">
        <v>71.099999999999994</v>
      </c>
      <c r="I13" s="878">
        <v>4.7</v>
      </c>
      <c r="J13" s="878">
        <v>7.1</v>
      </c>
      <c r="K13" s="879">
        <v>17.100000000000001</v>
      </c>
      <c r="L13" s="880">
        <v>26547</v>
      </c>
      <c r="M13" s="881">
        <v>77.400000000000006</v>
      </c>
      <c r="N13" s="881">
        <v>4.2</v>
      </c>
      <c r="O13" s="881">
        <v>5.4</v>
      </c>
      <c r="P13" s="882">
        <v>13</v>
      </c>
    </row>
    <row r="14" spans="1:19">
      <c r="A14" s="65" t="s">
        <v>12</v>
      </c>
      <c r="B14" s="871">
        <v>12611</v>
      </c>
      <c r="C14" s="872">
        <v>54.8</v>
      </c>
      <c r="D14" s="872">
        <v>3.6</v>
      </c>
      <c r="E14" s="872">
        <v>23.7</v>
      </c>
      <c r="F14" s="872">
        <v>17.8</v>
      </c>
      <c r="G14" s="871">
        <v>6128</v>
      </c>
      <c r="H14" s="872">
        <v>64.7</v>
      </c>
      <c r="I14" s="872">
        <v>3.6</v>
      </c>
      <c r="J14" s="872">
        <v>14.8</v>
      </c>
      <c r="K14" s="873">
        <v>16.899999999999999</v>
      </c>
      <c r="L14" s="874">
        <v>5131</v>
      </c>
      <c r="M14" s="875">
        <v>71.3</v>
      </c>
      <c r="N14" s="875">
        <v>3.5</v>
      </c>
      <c r="O14" s="875">
        <v>12.3</v>
      </c>
      <c r="P14" s="876">
        <v>12.9</v>
      </c>
    </row>
    <row r="15" spans="1:19">
      <c r="A15" s="66" t="s">
        <v>13</v>
      </c>
      <c r="B15" s="877">
        <v>42664</v>
      </c>
      <c r="C15" s="878">
        <v>66.400000000000006</v>
      </c>
      <c r="D15" s="878">
        <v>4.5999999999999996</v>
      </c>
      <c r="E15" s="878">
        <v>11.9</v>
      </c>
      <c r="F15" s="878">
        <v>17</v>
      </c>
      <c r="G15" s="877">
        <v>43547</v>
      </c>
      <c r="H15" s="878">
        <v>65.3</v>
      </c>
      <c r="I15" s="878">
        <v>5.3</v>
      </c>
      <c r="J15" s="878">
        <v>7.6</v>
      </c>
      <c r="K15" s="879">
        <v>21.7</v>
      </c>
      <c r="L15" s="880">
        <v>43230</v>
      </c>
      <c r="M15" s="881">
        <v>74.2</v>
      </c>
      <c r="N15" s="881">
        <v>4.8</v>
      </c>
      <c r="O15" s="881">
        <v>6.5</v>
      </c>
      <c r="P15" s="882">
        <v>14.5</v>
      </c>
    </row>
    <row r="16" spans="1:19">
      <c r="A16" s="65" t="s">
        <v>14</v>
      </c>
      <c r="B16" s="871">
        <v>86293</v>
      </c>
      <c r="C16" s="872">
        <v>69.099999999999994</v>
      </c>
      <c r="D16" s="872">
        <v>4.9000000000000004</v>
      </c>
      <c r="E16" s="872">
        <v>11.2</v>
      </c>
      <c r="F16" s="872">
        <v>14.8</v>
      </c>
      <c r="G16" s="871">
        <v>87589</v>
      </c>
      <c r="H16" s="872">
        <v>69.3</v>
      </c>
      <c r="I16" s="872">
        <v>4.7</v>
      </c>
      <c r="J16" s="872">
        <v>8.3000000000000007</v>
      </c>
      <c r="K16" s="873">
        <v>17.7</v>
      </c>
      <c r="L16" s="874">
        <v>87012</v>
      </c>
      <c r="M16" s="875">
        <v>77.099999999999994</v>
      </c>
      <c r="N16" s="875">
        <v>4.5999999999999996</v>
      </c>
      <c r="O16" s="875">
        <v>6.7</v>
      </c>
      <c r="P16" s="876">
        <v>11.7</v>
      </c>
    </row>
    <row r="17" spans="1:16">
      <c r="A17" s="66" t="s">
        <v>15</v>
      </c>
      <c r="B17" s="877">
        <v>21813</v>
      </c>
      <c r="C17" s="878">
        <v>68</v>
      </c>
      <c r="D17" s="878">
        <v>4.8</v>
      </c>
      <c r="E17" s="878">
        <v>10.199999999999999</v>
      </c>
      <c r="F17" s="878">
        <v>17.100000000000001</v>
      </c>
      <c r="G17" s="877">
        <v>20218</v>
      </c>
      <c r="H17" s="878">
        <v>69.3</v>
      </c>
      <c r="I17" s="878">
        <v>4.5</v>
      </c>
      <c r="J17" s="878">
        <v>7.4</v>
      </c>
      <c r="K17" s="879">
        <v>18.7</v>
      </c>
      <c r="L17" s="880">
        <v>19551</v>
      </c>
      <c r="M17" s="881">
        <v>76.599999999999994</v>
      </c>
      <c r="N17" s="881">
        <v>4</v>
      </c>
      <c r="O17" s="881">
        <v>5.7</v>
      </c>
      <c r="P17" s="882">
        <v>13.6</v>
      </c>
    </row>
    <row r="18" spans="1:16">
      <c r="A18" s="67" t="s">
        <v>16</v>
      </c>
      <c r="B18" s="883">
        <v>4989</v>
      </c>
      <c r="C18" s="884">
        <v>66.7</v>
      </c>
      <c r="D18" s="884">
        <v>4.5</v>
      </c>
      <c r="E18" s="884">
        <v>12.9</v>
      </c>
      <c r="F18" s="884">
        <v>15.8</v>
      </c>
      <c r="G18" s="883">
        <v>4975</v>
      </c>
      <c r="H18" s="884">
        <v>69.8</v>
      </c>
      <c r="I18" s="884">
        <v>3.1</v>
      </c>
      <c r="J18" s="884">
        <v>9.6999999999999993</v>
      </c>
      <c r="K18" s="885">
        <v>17.5</v>
      </c>
      <c r="L18" s="886">
        <v>4773</v>
      </c>
      <c r="M18" s="887">
        <v>77.400000000000006</v>
      </c>
      <c r="N18" s="887">
        <v>3.4</v>
      </c>
      <c r="O18" s="887">
        <v>7.1</v>
      </c>
      <c r="P18" s="888">
        <v>12.1</v>
      </c>
    </row>
    <row r="19" spans="1:16">
      <c r="A19" s="66" t="s">
        <v>17</v>
      </c>
      <c r="B19" s="877">
        <v>27825</v>
      </c>
      <c r="C19" s="878">
        <v>58.9</v>
      </c>
      <c r="D19" s="878">
        <v>4</v>
      </c>
      <c r="E19" s="878">
        <v>20.7</v>
      </c>
      <c r="F19" s="878">
        <v>16.399999999999999</v>
      </c>
      <c r="G19" s="877">
        <v>15278</v>
      </c>
      <c r="H19" s="878">
        <v>70.400000000000006</v>
      </c>
      <c r="I19" s="878">
        <v>2.9</v>
      </c>
      <c r="J19" s="878">
        <v>11.3</v>
      </c>
      <c r="K19" s="879">
        <v>15.4</v>
      </c>
      <c r="L19" s="880">
        <v>12924</v>
      </c>
      <c r="M19" s="881">
        <v>77.900000000000006</v>
      </c>
      <c r="N19" s="881">
        <v>2.7</v>
      </c>
      <c r="O19" s="881">
        <v>7.6</v>
      </c>
      <c r="P19" s="882">
        <v>11.9</v>
      </c>
    </row>
    <row r="20" spans="1:16">
      <c r="A20" s="65" t="s">
        <v>18</v>
      </c>
      <c r="B20" s="871">
        <v>15499</v>
      </c>
      <c r="C20" s="872">
        <v>58.3</v>
      </c>
      <c r="D20" s="872">
        <v>3.5</v>
      </c>
      <c r="E20" s="872">
        <v>21.4</v>
      </c>
      <c r="F20" s="872">
        <v>16.8</v>
      </c>
      <c r="G20" s="871">
        <v>8689</v>
      </c>
      <c r="H20" s="872">
        <v>67.3</v>
      </c>
      <c r="I20" s="872">
        <v>2.8</v>
      </c>
      <c r="J20" s="872">
        <v>14.1</v>
      </c>
      <c r="K20" s="873">
        <v>15.9</v>
      </c>
      <c r="L20" s="874">
        <v>7387</v>
      </c>
      <c r="M20" s="875">
        <v>75.8</v>
      </c>
      <c r="N20" s="875">
        <v>2.4</v>
      </c>
      <c r="O20" s="875">
        <v>10.4</v>
      </c>
      <c r="P20" s="876">
        <v>11.4</v>
      </c>
    </row>
    <row r="21" spans="1:16">
      <c r="A21" s="66" t="s">
        <v>19</v>
      </c>
      <c r="B21" s="877">
        <v>15403</v>
      </c>
      <c r="C21" s="878">
        <v>64.7</v>
      </c>
      <c r="D21" s="878">
        <v>5.4</v>
      </c>
      <c r="E21" s="878">
        <v>12.1</v>
      </c>
      <c r="F21" s="878">
        <v>17.8</v>
      </c>
      <c r="G21" s="877">
        <v>14714</v>
      </c>
      <c r="H21" s="878">
        <v>67.2</v>
      </c>
      <c r="I21" s="878">
        <v>5.8</v>
      </c>
      <c r="J21" s="878">
        <v>9</v>
      </c>
      <c r="K21" s="879">
        <v>18</v>
      </c>
      <c r="L21" s="880">
        <v>14166</v>
      </c>
      <c r="M21" s="881">
        <v>72</v>
      </c>
      <c r="N21" s="881">
        <v>5.3</v>
      </c>
      <c r="O21" s="881">
        <v>7.8</v>
      </c>
      <c r="P21" s="882">
        <v>14.9</v>
      </c>
    </row>
    <row r="22" spans="1:16">
      <c r="A22" s="67" t="s">
        <v>20</v>
      </c>
      <c r="B22" s="883">
        <v>15230</v>
      </c>
      <c r="C22" s="884">
        <v>60.2</v>
      </c>
      <c r="D22" s="884">
        <v>3.2</v>
      </c>
      <c r="E22" s="884">
        <v>18.899999999999999</v>
      </c>
      <c r="F22" s="884">
        <v>17.7</v>
      </c>
      <c r="G22" s="883">
        <v>7963</v>
      </c>
      <c r="H22" s="884">
        <v>71</v>
      </c>
      <c r="I22" s="884">
        <v>2.6</v>
      </c>
      <c r="J22" s="884">
        <v>10.7</v>
      </c>
      <c r="K22" s="885">
        <v>15.7</v>
      </c>
      <c r="L22" s="886">
        <v>6709</v>
      </c>
      <c r="M22" s="887">
        <v>78.400000000000006</v>
      </c>
      <c r="N22" s="887">
        <v>2.8</v>
      </c>
      <c r="O22" s="887">
        <v>7.7</v>
      </c>
      <c r="P22" s="888">
        <v>11.1</v>
      </c>
    </row>
    <row r="23" spans="1:16" ht="9.6" customHeight="1">
      <c r="A23" s="1351" t="s">
        <v>1034</v>
      </c>
      <c r="B23" s="1351"/>
      <c r="C23" s="1351"/>
      <c r="D23" s="1351"/>
      <c r="E23" s="1351"/>
      <c r="F23" s="1351"/>
      <c r="G23" s="1351"/>
      <c r="H23" s="1351"/>
      <c r="I23" s="1351"/>
      <c r="J23" s="1351"/>
      <c r="K23" s="1351"/>
      <c r="L23" s="1351"/>
      <c r="M23" s="1351"/>
      <c r="N23" s="1351"/>
      <c r="O23" s="1351"/>
      <c r="P23" s="1351"/>
    </row>
    <row r="24" spans="1:16">
      <c r="A24" s="68" t="s">
        <v>4</v>
      </c>
      <c r="B24" s="871">
        <v>17408</v>
      </c>
      <c r="C24" s="872">
        <v>66.3</v>
      </c>
      <c r="D24" s="872">
        <v>4.5999999999999996</v>
      </c>
      <c r="E24" s="872">
        <v>18.899999999999999</v>
      </c>
      <c r="F24" s="872">
        <v>14.8</v>
      </c>
      <c r="G24" s="871">
        <v>21810</v>
      </c>
      <c r="H24" s="872">
        <v>64.400000000000006</v>
      </c>
      <c r="I24" s="872">
        <v>3.9</v>
      </c>
      <c r="J24" s="872">
        <v>13.4</v>
      </c>
      <c r="K24" s="873">
        <v>18.3</v>
      </c>
      <c r="L24" s="874">
        <v>22492</v>
      </c>
      <c r="M24" s="875">
        <v>72.3</v>
      </c>
      <c r="N24" s="875">
        <v>3.4</v>
      </c>
      <c r="O24" s="875">
        <v>10.7</v>
      </c>
      <c r="P24" s="876">
        <v>13.7</v>
      </c>
    </row>
    <row r="25" spans="1:16">
      <c r="A25" s="75" t="s">
        <v>5</v>
      </c>
      <c r="B25" s="877">
        <v>4423</v>
      </c>
      <c r="C25" s="878">
        <v>67.5</v>
      </c>
      <c r="D25" s="878">
        <v>3.5</v>
      </c>
      <c r="E25" s="878">
        <v>15.3</v>
      </c>
      <c r="F25" s="878">
        <v>13.7</v>
      </c>
      <c r="G25" s="877">
        <v>5004</v>
      </c>
      <c r="H25" s="878">
        <v>71</v>
      </c>
      <c r="I25" s="878">
        <v>3.1</v>
      </c>
      <c r="J25" s="878">
        <v>8.6</v>
      </c>
      <c r="K25" s="879">
        <v>17.3</v>
      </c>
      <c r="L25" s="880">
        <v>5284</v>
      </c>
      <c r="M25" s="881">
        <v>76.5</v>
      </c>
      <c r="N25" s="881">
        <v>2.5</v>
      </c>
      <c r="O25" s="881">
        <v>6.9</v>
      </c>
      <c r="P25" s="882">
        <v>14.1</v>
      </c>
    </row>
    <row r="26" spans="1:16">
      <c r="A26" s="68" t="s">
        <v>6</v>
      </c>
      <c r="B26" s="871">
        <v>3257</v>
      </c>
      <c r="C26" s="872">
        <v>67.099999999999994</v>
      </c>
      <c r="D26" s="872">
        <v>3.9</v>
      </c>
      <c r="E26" s="872">
        <v>14</v>
      </c>
      <c r="F26" s="872">
        <v>15</v>
      </c>
      <c r="G26" s="871">
        <v>4188</v>
      </c>
      <c r="H26" s="872">
        <v>69.3</v>
      </c>
      <c r="I26" s="872">
        <v>3.6</v>
      </c>
      <c r="J26" s="872">
        <v>8.6999999999999993</v>
      </c>
      <c r="K26" s="873">
        <v>18.399999999999999</v>
      </c>
      <c r="L26" s="874">
        <v>4362</v>
      </c>
      <c r="M26" s="875">
        <v>74.5</v>
      </c>
      <c r="N26" s="875">
        <v>3.5</v>
      </c>
      <c r="O26" s="875">
        <v>7.5</v>
      </c>
      <c r="P26" s="876">
        <v>14.5</v>
      </c>
    </row>
    <row r="27" spans="1:16">
      <c r="A27" s="75" t="s">
        <v>7</v>
      </c>
      <c r="B27" s="877">
        <v>579</v>
      </c>
      <c r="C27" s="878">
        <v>43.9</v>
      </c>
      <c r="D27" s="878">
        <v>7.6</v>
      </c>
      <c r="E27" s="878">
        <v>35.4</v>
      </c>
      <c r="F27" s="878">
        <v>13.1</v>
      </c>
      <c r="G27" s="877">
        <v>802</v>
      </c>
      <c r="H27" s="878">
        <v>49.8</v>
      </c>
      <c r="I27" s="878">
        <v>5.0999999999999996</v>
      </c>
      <c r="J27" s="878">
        <v>30.3</v>
      </c>
      <c r="K27" s="879">
        <v>14.8</v>
      </c>
      <c r="L27" s="880">
        <v>781</v>
      </c>
      <c r="M27" s="881">
        <v>61.5</v>
      </c>
      <c r="N27" s="881" t="s">
        <v>355</v>
      </c>
      <c r="O27" s="881">
        <v>19.3</v>
      </c>
      <c r="P27" s="882">
        <v>16.5</v>
      </c>
    </row>
    <row r="28" spans="1:16">
      <c r="A28" s="76" t="s">
        <v>8</v>
      </c>
      <c r="B28" s="883">
        <v>35</v>
      </c>
      <c r="C28" s="884" t="s">
        <v>355</v>
      </c>
      <c r="D28" s="884" t="s">
        <v>355</v>
      </c>
      <c r="E28" s="884" t="s">
        <v>355</v>
      </c>
      <c r="F28" s="884" t="s">
        <v>355</v>
      </c>
      <c r="G28" s="883">
        <v>72</v>
      </c>
      <c r="H28" s="884">
        <v>52.8</v>
      </c>
      <c r="I28" s="884" t="s">
        <v>355</v>
      </c>
      <c r="J28" s="884" t="s">
        <v>355</v>
      </c>
      <c r="K28" s="885" t="s">
        <v>355</v>
      </c>
      <c r="L28" s="886">
        <v>82</v>
      </c>
      <c r="M28" s="887">
        <v>62.2</v>
      </c>
      <c r="N28" s="887" t="s">
        <v>355</v>
      </c>
      <c r="O28" s="887" t="s">
        <v>355</v>
      </c>
      <c r="P28" s="888" t="s">
        <v>355</v>
      </c>
    </row>
    <row r="29" spans="1:16">
      <c r="A29" s="75" t="s">
        <v>9</v>
      </c>
      <c r="B29" s="877">
        <v>159</v>
      </c>
      <c r="C29" s="878">
        <v>55.3</v>
      </c>
      <c r="D29" s="878" t="s">
        <v>355</v>
      </c>
      <c r="E29" s="878">
        <v>25.2</v>
      </c>
      <c r="F29" s="878" t="s">
        <v>355</v>
      </c>
      <c r="G29" s="877">
        <v>181</v>
      </c>
      <c r="H29" s="878">
        <v>59.1</v>
      </c>
      <c r="I29" s="878" t="s">
        <v>355</v>
      </c>
      <c r="J29" s="878">
        <v>21</v>
      </c>
      <c r="K29" s="879" t="s">
        <v>355</v>
      </c>
      <c r="L29" s="880">
        <v>202</v>
      </c>
      <c r="M29" s="881">
        <v>61.4</v>
      </c>
      <c r="N29" s="881" t="s">
        <v>355</v>
      </c>
      <c r="O29" s="881">
        <v>16.8</v>
      </c>
      <c r="P29" s="882">
        <v>13.9</v>
      </c>
    </row>
    <row r="30" spans="1:16">
      <c r="A30" s="76" t="s">
        <v>10</v>
      </c>
      <c r="B30" s="883">
        <v>476</v>
      </c>
      <c r="C30" s="884">
        <v>62</v>
      </c>
      <c r="D30" s="884">
        <v>4.2</v>
      </c>
      <c r="E30" s="884">
        <v>18.100000000000001</v>
      </c>
      <c r="F30" s="884">
        <v>15.8</v>
      </c>
      <c r="G30" s="883">
        <v>597</v>
      </c>
      <c r="H30" s="884">
        <v>61.1</v>
      </c>
      <c r="I30" s="884">
        <v>4.5</v>
      </c>
      <c r="J30" s="884">
        <v>18.399999999999999</v>
      </c>
      <c r="K30" s="885">
        <v>15.9</v>
      </c>
      <c r="L30" s="886">
        <v>589</v>
      </c>
      <c r="M30" s="887">
        <v>66.400000000000006</v>
      </c>
      <c r="N30" s="887">
        <v>3.9</v>
      </c>
      <c r="O30" s="887">
        <v>14.1</v>
      </c>
      <c r="P30" s="888">
        <v>15.6</v>
      </c>
    </row>
    <row r="31" spans="1:16">
      <c r="A31" s="75" t="s">
        <v>11</v>
      </c>
      <c r="B31" s="877">
        <v>2100</v>
      </c>
      <c r="C31" s="878">
        <v>64</v>
      </c>
      <c r="D31" s="878">
        <v>4.7</v>
      </c>
      <c r="E31" s="878">
        <v>16.8</v>
      </c>
      <c r="F31" s="878">
        <v>14.5</v>
      </c>
      <c r="G31" s="877">
        <v>2277</v>
      </c>
      <c r="H31" s="878">
        <v>64.3</v>
      </c>
      <c r="I31" s="878">
        <v>4.0999999999999996</v>
      </c>
      <c r="J31" s="878">
        <v>13.3</v>
      </c>
      <c r="K31" s="879">
        <v>18.399999999999999</v>
      </c>
      <c r="L31" s="880">
        <v>2203</v>
      </c>
      <c r="M31" s="881">
        <v>71.2</v>
      </c>
      <c r="N31" s="881">
        <v>4.4000000000000004</v>
      </c>
      <c r="O31" s="881">
        <v>10.6</v>
      </c>
      <c r="P31" s="882">
        <v>13.8</v>
      </c>
    </row>
    <row r="32" spans="1:16">
      <c r="A32" s="68" t="s">
        <v>12</v>
      </c>
      <c r="B32" s="871">
        <v>36</v>
      </c>
      <c r="C32" s="872" t="s">
        <v>355</v>
      </c>
      <c r="D32" s="872" t="s">
        <v>355</v>
      </c>
      <c r="E32" s="872" t="s">
        <v>355</v>
      </c>
      <c r="F32" s="872" t="s">
        <v>355</v>
      </c>
      <c r="G32" s="871">
        <v>54</v>
      </c>
      <c r="H32" s="872">
        <v>50</v>
      </c>
      <c r="I32" s="872" t="s">
        <v>355</v>
      </c>
      <c r="J32" s="872" t="s">
        <v>355</v>
      </c>
      <c r="K32" s="873" t="s">
        <v>355</v>
      </c>
      <c r="L32" s="874">
        <v>71</v>
      </c>
      <c r="M32" s="875">
        <v>52.1</v>
      </c>
      <c r="N32" s="875" t="s">
        <v>355</v>
      </c>
      <c r="O32" s="875" t="s">
        <v>355</v>
      </c>
      <c r="P32" s="876" t="s">
        <v>355</v>
      </c>
    </row>
    <row r="33" spans="1:18">
      <c r="A33" s="75" t="s">
        <v>13</v>
      </c>
      <c r="B33" s="877">
        <v>1007</v>
      </c>
      <c r="C33" s="878">
        <v>57</v>
      </c>
      <c r="D33" s="878">
        <v>4.4000000000000004</v>
      </c>
      <c r="E33" s="878">
        <v>23.4</v>
      </c>
      <c r="F33" s="878">
        <v>15.2</v>
      </c>
      <c r="G33" s="877">
        <v>1298</v>
      </c>
      <c r="H33" s="878">
        <v>56.8</v>
      </c>
      <c r="I33" s="878">
        <v>5</v>
      </c>
      <c r="J33" s="878">
        <v>15.1</v>
      </c>
      <c r="K33" s="879">
        <v>23.1</v>
      </c>
      <c r="L33" s="880">
        <v>1403</v>
      </c>
      <c r="M33" s="881">
        <v>67.3</v>
      </c>
      <c r="N33" s="881">
        <v>4</v>
      </c>
      <c r="O33" s="881">
        <v>16</v>
      </c>
      <c r="P33" s="882">
        <v>12.7</v>
      </c>
    </row>
    <row r="34" spans="1:18">
      <c r="A34" s="68" t="s">
        <v>14</v>
      </c>
      <c r="B34" s="871">
        <v>4737</v>
      </c>
      <c r="C34" s="872">
        <v>62.4</v>
      </c>
      <c r="D34" s="872">
        <v>4.8</v>
      </c>
      <c r="E34" s="872">
        <v>20</v>
      </c>
      <c r="F34" s="872">
        <v>12.8</v>
      </c>
      <c r="G34" s="871">
        <v>5553</v>
      </c>
      <c r="H34" s="872">
        <v>60.4</v>
      </c>
      <c r="I34" s="872">
        <v>4.0999999999999996</v>
      </c>
      <c r="J34" s="872">
        <v>17.2</v>
      </c>
      <c r="K34" s="873">
        <v>18.399999999999999</v>
      </c>
      <c r="L34" s="874">
        <v>5656</v>
      </c>
      <c r="M34" s="875">
        <v>72.8</v>
      </c>
      <c r="N34" s="875">
        <v>3.3</v>
      </c>
      <c r="O34" s="875">
        <v>12.8</v>
      </c>
      <c r="P34" s="876">
        <v>11.1</v>
      </c>
    </row>
    <row r="35" spans="1:18">
      <c r="A35" s="75" t="s">
        <v>15</v>
      </c>
      <c r="B35" s="877">
        <v>825</v>
      </c>
      <c r="C35" s="878">
        <v>60.5</v>
      </c>
      <c r="D35" s="878">
        <v>4.8</v>
      </c>
      <c r="E35" s="878">
        <v>17.100000000000001</v>
      </c>
      <c r="F35" s="878">
        <v>17.600000000000001</v>
      </c>
      <c r="G35" s="877">
        <v>987</v>
      </c>
      <c r="H35" s="878">
        <v>64</v>
      </c>
      <c r="I35" s="878">
        <v>4.0999999999999996</v>
      </c>
      <c r="J35" s="878">
        <v>12</v>
      </c>
      <c r="K35" s="879">
        <v>20</v>
      </c>
      <c r="L35" s="880">
        <v>983</v>
      </c>
      <c r="M35" s="881">
        <v>69.3</v>
      </c>
      <c r="N35" s="881">
        <v>4.9000000000000004</v>
      </c>
      <c r="O35" s="881">
        <v>9.8000000000000007</v>
      </c>
      <c r="P35" s="882">
        <v>16.100000000000001</v>
      </c>
    </row>
    <row r="36" spans="1:18">
      <c r="A36" s="76" t="s">
        <v>16</v>
      </c>
      <c r="B36" s="883">
        <v>208</v>
      </c>
      <c r="C36" s="884">
        <v>66.3</v>
      </c>
      <c r="D36" s="884" t="s">
        <v>355</v>
      </c>
      <c r="E36" s="884">
        <v>17.8</v>
      </c>
      <c r="F36" s="884" t="s">
        <v>355</v>
      </c>
      <c r="G36" s="883">
        <v>260</v>
      </c>
      <c r="H36" s="884">
        <v>63.5</v>
      </c>
      <c r="I36" s="884">
        <v>3.8</v>
      </c>
      <c r="J36" s="884">
        <v>12.3</v>
      </c>
      <c r="K36" s="885">
        <v>20.399999999999999</v>
      </c>
      <c r="L36" s="886">
        <v>263</v>
      </c>
      <c r="M36" s="887">
        <v>75.3</v>
      </c>
      <c r="N36" s="887" t="s">
        <v>355</v>
      </c>
      <c r="O36" s="887">
        <v>9.9</v>
      </c>
      <c r="P36" s="888">
        <v>12.2</v>
      </c>
    </row>
    <row r="37" spans="1:18">
      <c r="A37" s="75" t="s">
        <v>17</v>
      </c>
      <c r="B37" s="877">
        <v>86</v>
      </c>
      <c r="C37" s="878">
        <v>45.3</v>
      </c>
      <c r="D37" s="878" t="s">
        <v>355</v>
      </c>
      <c r="E37" s="878">
        <v>31.4</v>
      </c>
      <c r="F37" s="878" t="s">
        <v>355</v>
      </c>
      <c r="G37" s="877">
        <v>108</v>
      </c>
      <c r="H37" s="878">
        <v>52.8</v>
      </c>
      <c r="I37" s="878" t="s">
        <v>355</v>
      </c>
      <c r="J37" s="878">
        <v>25.9</v>
      </c>
      <c r="K37" s="879" t="s">
        <v>355</v>
      </c>
      <c r="L37" s="880">
        <v>125</v>
      </c>
      <c r="M37" s="881">
        <v>57.6</v>
      </c>
      <c r="N37" s="881" t="s">
        <v>355</v>
      </c>
      <c r="O37" s="881" t="s">
        <v>355</v>
      </c>
      <c r="P37" s="882" t="s">
        <v>355</v>
      </c>
    </row>
    <row r="38" spans="1:18">
      <c r="A38" s="68" t="s">
        <v>18</v>
      </c>
      <c r="B38" s="871">
        <v>35</v>
      </c>
      <c r="C38" s="872" t="s">
        <v>355</v>
      </c>
      <c r="D38" s="872" t="s">
        <v>355</v>
      </c>
      <c r="E38" s="872" t="s">
        <v>355</v>
      </c>
      <c r="F38" s="872" t="s">
        <v>355</v>
      </c>
      <c r="G38" s="871">
        <v>50</v>
      </c>
      <c r="H38" s="872">
        <v>50</v>
      </c>
      <c r="I38" s="872" t="s">
        <v>355</v>
      </c>
      <c r="J38" s="872" t="s">
        <v>355</v>
      </c>
      <c r="K38" s="873" t="s">
        <v>355</v>
      </c>
      <c r="L38" s="874">
        <v>70</v>
      </c>
      <c r="M38" s="875">
        <v>57.1</v>
      </c>
      <c r="N38" s="875" t="s">
        <v>355</v>
      </c>
      <c r="O38" s="875" t="s">
        <v>355</v>
      </c>
      <c r="P38" s="876" t="s">
        <v>355</v>
      </c>
    </row>
    <row r="39" spans="1:18">
      <c r="A39" s="75" t="s">
        <v>19</v>
      </c>
      <c r="B39" s="877">
        <v>209</v>
      </c>
      <c r="C39" s="878">
        <v>56.9</v>
      </c>
      <c r="D39" s="878" t="s">
        <v>355</v>
      </c>
      <c r="E39" s="878">
        <v>18.2</v>
      </c>
      <c r="F39" s="878" t="s">
        <v>355</v>
      </c>
      <c r="G39" s="877">
        <v>321</v>
      </c>
      <c r="H39" s="878">
        <v>60.4</v>
      </c>
      <c r="I39" s="878" t="s">
        <v>355</v>
      </c>
      <c r="J39" s="878">
        <v>17.100000000000001</v>
      </c>
      <c r="K39" s="879" t="s">
        <v>355</v>
      </c>
      <c r="L39" s="880">
        <v>329</v>
      </c>
      <c r="M39" s="881">
        <v>60.8</v>
      </c>
      <c r="N39" s="881" t="s">
        <v>355</v>
      </c>
      <c r="O39" s="881">
        <v>16.7</v>
      </c>
      <c r="P39" s="882" t="s">
        <v>355</v>
      </c>
    </row>
    <row r="40" spans="1:18">
      <c r="A40" s="76" t="s">
        <v>20</v>
      </c>
      <c r="B40" s="883">
        <v>33</v>
      </c>
      <c r="C40" s="884" t="s">
        <v>355</v>
      </c>
      <c r="D40" s="884" t="s">
        <v>355</v>
      </c>
      <c r="E40" s="884" t="s">
        <v>355</v>
      </c>
      <c r="F40" s="884" t="s">
        <v>355</v>
      </c>
      <c r="G40" s="883">
        <v>58</v>
      </c>
      <c r="H40" s="884">
        <v>55.2</v>
      </c>
      <c r="I40" s="884" t="s">
        <v>355</v>
      </c>
      <c r="J40" s="884" t="s">
        <v>355</v>
      </c>
      <c r="K40" s="885" t="s">
        <v>355</v>
      </c>
      <c r="L40" s="886">
        <v>89</v>
      </c>
      <c r="M40" s="887">
        <v>64</v>
      </c>
      <c r="N40" s="887" t="s">
        <v>355</v>
      </c>
      <c r="O40" s="887" t="s">
        <v>355</v>
      </c>
      <c r="P40" s="888" t="s">
        <v>355</v>
      </c>
    </row>
    <row r="41" spans="1:18">
      <c r="L41" s="397"/>
      <c r="M41" s="397"/>
      <c r="N41" s="397"/>
      <c r="O41" s="397"/>
      <c r="P41" s="397"/>
    </row>
    <row r="42" spans="1:18" s="466" customFormat="1" ht="15" customHeight="1">
      <c r="A42" s="467" t="s">
        <v>367</v>
      </c>
      <c r="B42" s="467"/>
      <c r="C42" s="467"/>
      <c r="D42" s="467"/>
      <c r="E42" s="467"/>
      <c r="F42" s="467"/>
      <c r="G42" s="468"/>
      <c r="H42" s="468"/>
      <c r="I42" s="468"/>
      <c r="J42" s="468"/>
      <c r="K42" s="468"/>
      <c r="L42" s="469"/>
      <c r="M42" s="469"/>
      <c r="N42" s="470"/>
      <c r="O42" s="470"/>
      <c r="P42" s="470"/>
      <c r="R42" s="374"/>
    </row>
    <row r="43" spans="1:18" s="466" customFormat="1" ht="15" customHeight="1">
      <c r="A43" s="468" t="s">
        <v>365</v>
      </c>
      <c r="B43" s="468"/>
      <c r="C43" s="468"/>
      <c r="D43" s="468"/>
      <c r="E43" s="468"/>
      <c r="F43" s="468"/>
      <c r="G43" s="468"/>
      <c r="H43" s="468"/>
      <c r="I43" s="468"/>
      <c r="J43" s="468"/>
      <c r="K43" s="468"/>
      <c r="L43" s="470"/>
      <c r="M43" s="470"/>
      <c r="N43" s="470"/>
      <c r="O43" s="470"/>
      <c r="P43" s="470"/>
      <c r="R43" s="374"/>
    </row>
  </sheetData>
  <sheetProtection algorithmName="SHA-512" hashValue="EZsxLdsTvtAj/Rz5KPwaezerZIvrQlZB504Y6JNF3xqeBDVT04N3VD6Ny+5obXr28ge3CzSpQC14+jrGJ+2WHQ==" saltValue="6dkQjY4iqReWFbZmYwVQOw==" spinCount="100000" sheet="1" objects="1" scenarios="1"/>
  <mergeCells count="10">
    <mergeCell ref="A23:P23"/>
    <mergeCell ref="A5:P5"/>
    <mergeCell ref="A1:P1"/>
    <mergeCell ref="L2:P2"/>
    <mergeCell ref="C4:F4"/>
    <mergeCell ref="H4:K4"/>
    <mergeCell ref="M4:P4"/>
    <mergeCell ref="A2:A4"/>
    <mergeCell ref="B2:F2"/>
    <mergeCell ref="G2:K2"/>
  </mergeCells>
  <hyperlinks>
    <hyperlink ref="R1" location="Inhalt!A1" display="Zurück zum Inhaltsverzeichnis"/>
  </hyperlinks>
  <pageMargins left="0.7" right="0.7" top="0.78740157499999996" bottom="0.78740157499999996"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7"/>
  <dimension ref="A1:G56"/>
  <sheetViews>
    <sheetView zoomScaleNormal="100" workbookViewId="0">
      <selection sqref="A1:J1"/>
    </sheetView>
  </sheetViews>
  <sheetFormatPr baseColWidth="10" defaultColWidth="8.109375" defaultRowHeight="9"/>
  <cols>
    <col min="1" max="2" width="8.109375" style="390"/>
    <col min="3" max="5" width="11.88671875" style="390" customWidth="1"/>
    <col min="6" max="6" width="2.77734375" style="390" customWidth="1"/>
    <col min="7" max="7" width="17.21875" style="160" bestFit="1" customWidth="1"/>
    <col min="8" max="16384" width="8.109375" style="390"/>
  </cols>
  <sheetData>
    <row r="1" spans="1:7" s="264" customFormat="1" ht="32.25" customHeight="1">
      <c r="A1" s="1367" t="s">
        <v>1108</v>
      </c>
      <c r="B1" s="1367"/>
      <c r="C1" s="1367"/>
      <c r="D1" s="1367"/>
      <c r="E1" s="1367"/>
      <c r="G1" s="283" t="s">
        <v>919</v>
      </c>
    </row>
    <row r="2" spans="1:7">
      <c r="A2" s="1363" t="s">
        <v>201</v>
      </c>
      <c r="B2" s="1364" t="s">
        <v>22</v>
      </c>
      <c r="C2" s="1365" t="s">
        <v>369</v>
      </c>
      <c r="D2" s="1365"/>
      <c r="E2" s="1366"/>
    </row>
    <row r="3" spans="1:7" ht="27">
      <c r="A3" s="1363"/>
      <c r="B3" s="1364"/>
      <c r="C3" s="348" t="s">
        <v>370</v>
      </c>
      <c r="D3" s="348" t="s">
        <v>371</v>
      </c>
      <c r="E3" s="915" t="s">
        <v>372</v>
      </c>
    </row>
    <row r="4" spans="1:7">
      <c r="A4" s="78" t="s">
        <v>4</v>
      </c>
      <c r="B4" s="79">
        <v>2005</v>
      </c>
      <c r="C4" s="889">
        <v>21.14927009250842</v>
      </c>
      <c r="D4" s="889">
        <v>10.866081796734274</v>
      </c>
      <c r="E4" s="890">
        <v>5.7672606014342831</v>
      </c>
    </row>
    <row r="5" spans="1:7">
      <c r="A5" s="80"/>
      <c r="B5" s="81">
        <v>2015</v>
      </c>
      <c r="C5" s="891">
        <v>13.731228993632039</v>
      </c>
      <c r="D5" s="891">
        <v>4.5064024988906031</v>
      </c>
      <c r="E5" s="892">
        <v>3.2443445871432739</v>
      </c>
    </row>
    <row r="6" spans="1:7">
      <c r="A6" s="82"/>
      <c r="B6" s="83">
        <v>2017</v>
      </c>
      <c r="C6" s="893">
        <v>12.132168951148101</v>
      </c>
      <c r="D6" s="893">
        <v>4.0517160571096689</v>
      </c>
      <c r="E6" s="894">
        <v>2.7984900610328962</v>
      </c>
    </row>
    <row r="7" spans="1:7">
      <c r="A7" s="84" t="s">
        <v>5</v>
      </c>
      <c r="B7" s="85">
        <v>2005</v>
      </c>
      <c r="C7" s="895">
        <v>15.012081641046734</v>
      </c>
      <c r="D7" s="895">
        <v>6.0774706796182807</v>
      </c>
      <c r="E7" s="896">
        <v>4.2898213651193586</v>
      </c>
    </row>
    <row r="8" spans="1:7">
      <c r="A8" s="84"/>
      <c r="B8" s="85">
        <v>2015</v>
      </c>
      <c r="C8" s="895">
        <v>9.7701428710273106</v>
      </c>
      <c r="D8" s="895">
        <v>2.7361430651815328</v>
      </c>
      <c r="E8" s="896">
        <v>2.3192292057424462</v>
      </c>
    </row>
    <row r="9" spans="1:7">
      <c r="A9" s="84"/>
      <c r="B9" s="85">
        <v>2017</v>
      </c>
      <c r="C9" s="895">
        <v>8.3682362159450268</v>
      </c>
      <c r="D9" s="895">
        <v>3.0079285466260268</v>
      </c>
      <c r="E9" s="896">
        <v>2.835281203590108</v>
      </c>
      <c r="F9" s="394"/>
    </row>
    <row r="10" spans="1:7">
      <c r="A10" s="86" t="s">
        <v>6</v>
      </c>
      <c r="B10" s="81">
        <v>2005</v>
      </c>
      <c r="C10" s="891">
        <v>16.180721058769837</v>
      </c>
      <c r="D10" s="891">
        <v>6.5746987635523588</v>
      </c>
      <c r="E10" s="892">
        <v>4.6510258750110385</v>
      </c>
    </row>
    <row r="11" spans="1:7">
      <c r="A11" s="80"/>
      <c r="B11" s="81">
        <v>2015</v>
      </c>
      <c r="C11" s="891">
        <v>8.1437447723742373</v>
      </c>
      <c r="D11" s="891">
        <v>2.4958633388488813</v>
      </c>
      <c r="E11" s="892">
        <v>2.9164673610636571</v>
      </c>
    </row>
    <row r="12" spans="1:7">
      <c r="A12" s="255"/>
      <c r="B12" s="87">
        <v>2017</v>
      </c>
      <c r="C12" s="897">
        <v>7.8770255773248268</v>
      </c>
      <c r="D12" s="897">
        <v>2.3481963411274118</v>
      </c>
      <c r="E12" s="898">
        <v>2.0920202195770088</v>
      </c>
    </row>
    <row r="13" spans="1:7">
      <c r="A13" s="84" t="s">
        <v>7</v>
      </c>
      <c r="B13" s="85">
        <v>2005</v>
      </c>
      <c r="C13" s="895">
        <v>27.99682979988112</v>
      </c>
      <c r="D13" s="895">
        <v>19.536929561976912</v>
      </c>
      <c r="E13" s="896">
        <v>11.696507191077195</v>
      </c>
    </row>
    <row r="14" spans="1:7">
      <c r="A14" s="84"/>
      <c r="B14" s="85">
        <v>2015</v>
      </c>
      <c r="C14" s="895">
        <v>21.811209155826983</v>
      </c>
      <c r="D14" s="895">
        <v>7.2807302560770077</v>
      </c>
      <c r="E14" s="896">
        <v>6.2137396025936864</v>
      </c>
    </row>
    <row r="15" spans="1:7">
      <c r="A15" s="84"/>
      <c r="B15" s="85">
        <v>2017</v>
      </c>
      <c r="C15" s="895">
        <v>17.864365329445516</v>
      </c>
      <c r="D15" s="895">
        <v>7.6387566187954752</v>
      </c>
      <c r="E15" s="896">
        <v>4.4556964111353263</v>
      </c>
    </row>
    <row r="16" spans="1:7">
      <c r="A16" s="88" t="s">
        <v>8</v>
      </c>
      <c r="B16" s="89">
        <v>2005</v>
      </c>
      <c r="C16" s="899">
        <v>31.399317406143346</v>
      </c>
      <c r="D16" s="899">
        <v>19.942215088282506</v>
      </c>
      <c r="E16" s="890" t="s">
        <v>355</v>
      </c>
    </row>
    <row r="17" spans="1:5">
      <c r="A17" s="80"/>
      <c r="B17" s="81">
        <v>2015</v>
      </c>
      <c r="C17" s="891">
        <v>18.070695879052149</v>
      </c>
      <c r="D17" s="891">
        <v>6.0560679733319978</v>
      </c>
      <c r="E17" s="892" t="s">
        <v>355</v>
      </c>
    </row>
    <row r="18" spans="1:5">
      <c r="A18" s="82"/>
      <c r="B18" s="83">
        <v>2017</v>
      </c>
      <c r="C18" s="893" t="s">
        <v>355</v>
      </c>
      <c r="D18" s="893">
        <v>5.5635015921073245</v>
      </c>
      <c r="E18" s="894" t="s">
        <v>355</v>
      </c>
    </row>
    <row r="19" spans="1:5">
      <c r="A19" s="84" t="s">
        <v>9</v>
      </c>
      <c r="B19" s="85">
        <v>2005</v>
      </c>
      <c r="C19" s="895">
        <v>27.113556778389192</v>
      </c>
      <c r="D19" s="895" t="s">
        <v>355</v>
      </c>
      <c r="E19" s="896" t="s">
        <v>355</v>
      </c>
    </row>
    <row r="20" spans="1:5">
      <c r="A20" s="84"/>
      <c r="B20" s="85">
        <v>2015</v>
      </c>
      <c r="C20" s="895" t="s">
        <v>355</v>
      </c>
      <c r="D20" s="895" t="s">
        <v>355</v>
      </c>
      <c r="E20" s="896" t="s">
        <v>355</v>
      </c>
    </row>
    <row r="21" spans="1:5">
      <c r="A21" s="84"/>
      <c r="B21" s="85">
        <v>2017</v>
      </c>
      <c r="C21" s="895" t="s">
        <v>355</v>
      </c>
      <c r="D21" s="895" t="s">
        <v>355</v>
      </c>
      <c r="E21" s="896" t="s">
        <v>355</v>
      </c>
    </row>
    <row r="22" spans="1:5">
      <c r="A22" s="86" t="s">
        <v>10</v>
      </c>
      <c r="B22" s="81">
        <v>2005</v>
      </c>
      <c r="C22" s="891">
        <v>12.297790920160026</v>
      </c>
      <c r="D22" s="891">
        <v>10.091397342881372</v>
      </c>
      <c r="E22" s="892" t="s">
        <v>355</v>
      </c>
    </row>
    <row r="23" spans="1:5">
      <c r="A23" s="80"/>
      <c r="B23" s="81">
        <v>2015</v>
      </c>
      <c r="C23" s="891" t="s">
        <v>355</v>
      </c>
      <c r="D23" s="891" t="s">
        <v>355</v>
      </c>
      <c r="E23" s="892" t="s">
        <v>355</v>
      </c>
    </row>
    <row r="24" spans="1:5">
      <c r="A24" s="80"/>
      <c r="B24" s="81">
        <v>2017</v>
      </c>
      <c r="C24" s="891">
        <v>10.786435013603548</v>
      </c>
      <c r="D24" s="891" t="s">
        <v>355</v>
      </c>
      <c r="E24" s="892" t="s">
        <v>355</v>
      </c>
    </row>
    <row r="25" spans="1:5">
      <c r="A25" s="256" t="s">
        <v>11</v>
      </c>
      <c r="B25" s="90">
        <v>2005</v>
      </c>
      <c r="C25" s="900">
        <v>17.568368470070272</v>
      </c>
      <c r="D25" s="900">
        <v>8.2163435520325976</v>
      </c>
      <c r="E25" s="901">
        <v>4.0426927434261524</v>
      </c>
    </row>
    <row r="26" spans="1:5">
      <c r="A26" s="84"/>
      <c r="B26" s="85">
        <v>2015</v>
      </c>
      <c r="C26" s="895">
        <v>10.905957443123262</v>
      </c>
      <c r="D26" s="895">
        <v>4.1797608538640558</v>
      </c>
      <c r="E26" s="896">
        <v>3.1382258432138439</v>
      </c>
    </row>
    <row r="27" spans="1:5">
      <c r="A27" s="84"/>
      <c r="B27" s="85">
        <v>2017</v>
      </c>
      <c r="C27" s="895">
        <v>10.274291027429102</v>
      </c>
      <c r="D27" s="895">
        <v>3.7763772030591864</v>
      </c>
      <c r="E27" s="896" t="s">
        <v>355</v>
      </c>
    </row>
    <row r="28" spans="1:5">
      <c r="A28" s="86" t="s">
        <v>12</v>
      </c>
      <c r="B28" s="81">
        <v>2005</v>
      </c>
      <c r="C28" s="891">
        <v>46.445012787723783</v>
      </c>
      <c r="D28" s="891">
        <v>19.840364880273658</v>
      </c>
      <c r="E28" s="892" t="s">
        <v>355</v>
      </c>
    </row>
    <row r="29" spans="1:5">
      <c r="A29" s="80"/>
      <c r="B29" s="81">
        <v>2015</v>
      </c>
      <c r="C29" s="891" t="s">
        <v>355</v>
      </c>
      <c r="D29" s="891">
        <v>6.8592147210888843</v>
      </c>
      <c r="E29" s="892" t="s">
        <v>355</v>
      </c>
    </row>
    <row r="30" spans="1:5">
      <c r="A30" s="82"/>
      <c r="B30" s="83">
        <v>2017</v>
      </c>
      <c r="C30" s="893" t="s">
        <v>355</v>
      </c>
      <c r="D30" s="893" t="s">
        <v>355</v>
      </c>
      <c r="E30" s="894" t="s">
        <v>355</v>
      </c>
    </row>
    <row r="31" spans="1:5">
      <c r="A31" s="84" t="s">
        <v>13</v>
      </c>
      <c r="B31" s="85">
        <v>2005</v>
      </c>
      <c r="C31" s="895">
        <v>22.277042685205952</v>
      </c>
      <c r="D31" s="895">
        <v>10.725896141671656</v>
      </c>
      <c r="E31" s="896">
        <v>4.8742025661242927</v>
      </c>
    </row>
    <row r="32" spans="1:5">
      <c r="A32" s="84"/>
      <c r="B32" s="85">
        <v>2015</v>
      </c>
      <c r="C32" s="895">
        <v>14.696780705178863</v>
      </c>
      <c r="D32" s="895">
        <v>4.0899267374373061</v>
      </c>
      <c r="E32" s="896">
        <v>2.6457249248102355</v>
      </c>
    </row>
    <row r="33" spans="1:5">
      <c r="A33" s="84"/>
      <c r="B33" s="85">
        <v>2017</v>
      </c>
      <c r="C33" s="895">
        <v>13.820308149248195</v>
      </c>
      <c r="D33" s="895">
        <v>3.6238244898961378</v>
      </c>
      <c r="E33" s="896">
        <v>2.8350707371556214</v>
      </c>
    </row>
    <row r="34" spans="1:5">
      <c r="A34" s="86" t="s">
        <v>14</v>
      </c>
      <c r="B34" s="81">
        <v>2005</v>
      </c>
      <c r="C34" s="891">
        <v>21.172857998801678</v>
      </c>
      <c r="D34" s="891">
        <v>9.9159101458349088</v>
      </c>
      <c r="E34" s="902">
        <v>5.5769801245921089</v>
      </c>
    </row>
    <row r="35" spans="1:5">
      <c r="A35" s="80"/>
      <c r="B35" s="81">
        <v>2015</v>
      </c>
      <c r="C35" s="891">
        <v>14.406069633215413</v>
      </c>
      <c r="D35" s="891">
        <v>5.1869617260120622</v>
      </c>
      <c r="E35" s="892">
        <v>3.7697596691323416</v>
      </c>
    </row>
    <row r="36" spans="1:5">
      <c r="A36" s="82"/>
      <c r="B36" s="83">
        <v>2017</v>
      </c>
      <c r="C36" s="893">
        <v>12.951610091258035</v>
      </c>
      <c r="D36" s="893">
        <v>4.3148838554291684</v>
      </c>
      <c r="E36" s="894">
        <v>2.8916247323058091</v>
      </c>
    </row>
    <row r="37" spans="1:5">
      <c r="A37" s="84" t="s">
        <v>15</v>
      </c>
      <c r="B37" s="85">
        <v>2005</v>
      </c>
      <c r="C37" s="895">
        <v>20.683171419617675</v>
      </c>
      <c r="D37" s="895">
        <v>7.4017789299602192</v>
      </c>
      <c r="E37" s="896" t="s">
        <v>355</v>
      </c>
    </row>
    <row r="38" spans="1:5">
      <c r="A38" s="84"/>
      <c r="B38" s="85">
        <v>2015</v>
      </c>
      <c r="C38" s="895">
        <v>12.025084172397838</v>
      </c>
      <c r="D38" s="895">
        <v>3.3205300013212287</v>
      </c>
      <c r="E38" s="896" t="s">
        <v>355</v>
      </c>
    </row>
    <row r="39" spans="1:5">
      <c r="A39" s="84"/>
      <c r="B39" s="85">
        <v>2017</v>
      </c>
      <c r="C39" s="895">
        <v>8.8987964848078782</v>
      </c>
      <c r="D39" s="895" t="s">
        <v>355</v>
      </c>
      <c r="E39" s="896" t="s">
        <v>355</v>
      </c>
    </row>
    <row r="40" spans="1:5">
      <c r="A40" s="88" t="s">
        <v>16</v>
      </c>
      <c r="B40" s="89">
        <v>2005</v>
      </c>
      <c r="C40" s="899" t="s">
        <v>355</v>
      </c>
      <c r="D40" s="899" t="s">
        <v>355</v>
      </c>
      <c r="E40" s="890" t="s">
        <v>355</v>
      </c>
    </row>
    <row r="41" spans="1:5">
      <c r="A41" s="91"/>
      <c r="B41" s="92">
        <v>2015</v>
      </c>
      <c r="C41" s="903" t="s">
        <v>355</v>
      </c>
      <c r="D41" s="903" t="s">
        <v>355</v>
      </c>
      <c r="E41" s="904" t="s">
        <v>355</v>
      </c>
    </row>
    <row r="42" spans="1:5">
      <c r="A42" s="93"/>
      <c r="B42" s="94">
        <v>2017</v>
      </c>
      <c r="C42" s="903" t="s">
        <v>355</v>
      </c>
      <c r="D42" s="903" t="s">
        <v>355</v>
      </c>
      <c r="E42" s="904" t="s">
        <v>355</v>
      </c>
    </row>
    <row r="43" spans="1:5">
      <c r="A43" s="84" t="s">
        <v>17</v>
      </c>
      <c r="B43" s="85">
        <v>2005</v>
      </c>
      <c r="C43" s="895">
        <v>33.381129911098363</v>
      </c>
      <c r="D43" s="895">
        <v>19.797550896614478</v>
      </c>
      <c r="E43" s="896">
        <v>6.7727887070130635</v>
      </c>
    </row>
    <row r="44" spans="1:5">
      <c r="A44" s="84"/>
      <c r="B44" s="85">
        <v>2015</v>
      </c>
      <c r="C44" s="895">
        <v>22.861733054521345</v>
      </c>
      <c r="D44" s="895">
        <v>6.9451647047958671</v>
      </c>
      <c r="E44" s="896">
        <v>3.8340969375452132</v>
      </c>
    </row>
    <row r="45" spans="1:5">
      <c r="A45" s="84"/>
      <c r="B45" s="85">
        <v>2017</v>
      </c>
      <c r="C45" s="895">
        <v>18.12404810671708</v>
      </c>
      <c r="D45" s="895">
        <v>5.5563236401063021</v>
      </c>
      <c r="E45" s="896" t="s">
        <v>355</v>
      </c>
    </row>
    <row r="46" spans="1:5">
      <c r="A46" s="95" t="s">
        <v>18</v>
      </c>
      <c r="B46" s="96">
        <v>2005</v>
      </c>
      <c r="C46" s="905">
        <v>33.116279069767444</v>
      </c>
      <c r="D46" s="905">
        <v>21.164925609370055</v>
      </c>
      <c r="E46" s="902" t="s">
        <v>355</v>
      </c>
    </row>
    <row r="47" spans="1:5">
      <c r="A47" s="91"/>
      <c r="B47" s="92">
        <v>2015</v>
      </c>
      <c r="C47" s="903">
        <v>24.801950030469225</v>
      </c>
      <c r="D47" s="903">
        <v>8.6967792516533677</v>
      </c>
      <c r="E47" s="904" t="s">
        <v>355</v>
      </c>
    </row>
    <row r="48" spans="1:5">
      <c r="A48" s="80"/>
      <c r="B48" s="92">
        <v>2017</v>
      </c>
      <c r="C48" s="903">
        <v>30.264518989212352</v>
      </c>
      <c r="D48" s="903">
        <v>8.6398061753853845</v>
      </c>
      <c r="E48" s="904" t="s">
        <v>355</v>
      </c>
    </row>
    <row r="49" spans="1:7">
      <c r="A49" s="97" t="s">
        <v>19</v>
      </c>
      <c r="B49" s="85">
        <v>2005</v>
      </c>
      <c r="C49" s="895">
        <v>25.967213114754095</v>
      </c>
      <c r="D49" s="895">
        <v>8.4903274750284474</v>
      </c>
      <c r="E49" s="896" t="s">
        <v>355</v>
      </c>
    </row>
    <row r="50" spans="1:7">
      <c r="A50" s="84"/>
      <c r="B50" s="85">
        <v>2015</v>
      </c>
      <c r="C50" s="895">
        <v>14.392704299979622</v>
      </c>
      <c r="D50" s="895">
        <v>3.8509727491038181</v>
      </c>
      <c r="E50" s="896" t="s">
        <v>355</v>
      </c>
    </row>
    <row r="51" spans="1:7">
      <c r="A51" s="84"/>
      <c r="B51" s="85">
        <v>2017</v>
      </c>
      <c r="C51" s="895">
        <v>13.732183218783153</v>
      </c>
      <c r="D51" s="895" t="s">
        <v>355</v>
      </c>
      <c r="E51" s="896" t="s">
        <v>355</v>
      </c>
    </row>
    <row r="52" spans="1:7">
      <c r="A52" s="88" t="s">
        <v>20</v>
      </c>
      <c r="B52" s="89">
        <v>2005</v>
      </c>
      <c r="C52" s="899">
        <v>36.939313984168862</v>
      </c>
      <c r="D52" s="899">
        <v>19.088558048507721</v>
      </c>
      <c r="E52" s="890" t="s">
        <v>355</v>
      </c>
    </row>
    <row r="53" spans="1:7">
      <c r="A53" s="91"/>
      <c r="B53" s="92">
        <v>2015</v>
      </c>
      <c r="C53" s="903" t="s">
        <v>355</v>
      </c>
      <c r="D53" s="903">
        <v>6.0300937594515585</v>
      </c>
      <c r="E53" s="904" t="s">
        <v>355</v>
      </c>
    </row>
    <row r="54" spans="1:7">
      <c r="A54" s="395"/>
      <c r="B54" s="92">
        <v>2017</v>
      </c>
      <c r="C54" s="903" t="s">
        <v>355</v>
      </c>
      <c r="D54" s="903">
        <v>5.9220361071716052</v>
      </c>
      <c r="E54" s="904" t="s">
        <v>355</v>
      </c>
    </row>
    <row r="55" spans="1:7">
      <c r="A55" s="394"/>
    </row>
    <row r="56" spans="1:7" s="466" customFormat="1" ht="15" customHeight="1">
      <c r="A56" s="466" t="s">
        <v>356</v>
      </c>
      <c r="G56" s="374"/>
    </row>
  </sheetData>
  <sheetProtection algorithmName="SHA-512" hashValue="pYOFrOkrJ67tUE7qS90kFHMbsM26DlipiaOLVDF9Nj/7liHLG71CYdbirY2tW1I0DnVZl7v13zUad+wE7kG+ZQ==" saltValue="CgwHI0TUr0UGxTvkzhK67g==" spinCount="100000" sheet="1" objects="1" scenarios="1"/>
  <mergeCells count="4">
    <mergeCell ref="A2:A3"/>
    <mergeCell ref="B2:B3"/>
    <mergeCell ref="C2:E2"/>
    <mergeCell ref="A1:E1"/>
  </mergeCells>
  <hyperlinks>
    <hyperlink ref="G1" location="Inhalt!A1" display="Zurück zum Inhaltsverzeichnis"/>
  </hyperlink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8"/>
  <dimension ref="A1:W28"/>
  <sheetViews>
    <sheetView zoomScaleNormal="100" workbookViewId="0">
      <selection sqref="A1:J1"/>
    </sheetView>
  </sheetViews>
  <sheetFormatPr baseColWidth="10" defaultColWidth="8.109375" defaultRowHeight="9"/>
  <cols>
    <col min="1" max="11" width="8.109375" style="390"/>
    <col min="12" max="12" width="8.109375" style="390" customWidth="1"/>
    <col min="13" max="21" width="8.109375" style="390"/>
    <col min="22" max="22" width="2.77734375" style="390" customWidth="1"/>
    <col min="23" max="23" width="17.21875" style="160" bestFit="1" customWidth="1"/>
    <col min="24" max="16384" width="8.109375" style="390"/>
  </cols>
  <sheetData>
    <row r="1" spans="1:23" s="264" customFormat="1" ht="32.25" customHeight="1">
      <c r="A1" s="1367" t="s">
        <v>1109</v>
      </c>
      <c r="B1" s="1367"/>
      <c r="C1" s="1367"/>
      <c r="D1" s="1367"/>
      <c r="E1" s="1367"/>
      <c r="F1" s="1367"/>
      <c r="G1" s="1367"/>
      <c r="H1" s="1367"/>
      <c r="I1" s="1367"/>
      <c r="J1" s="1367"/>
      <c r="K1" s="1367"/>
      <c r="L1" s="1367"/>
      <c r="M1" s="1367"/>
      <c r="N1" s="1367"/>
      <c r="O1" s="1367"/>
      <c r="P1" s="1367"/>
      <c r="Q1" s="1367"/>
      <c r="R1" s="1367"/>
      <c r="S1" s="1367"/>
      <c r="T1" s="1367"/>
      <c r="U1" s="1367"/>
      <c r="W1" s="283" t="s">
        <v>919</v>
      </c>
    </row>
    <row r="2" spans="1:23" ht="15" customHeight="1">
      <c r="A2" s="1380" t="s">
        <v>201</v>
      </c>
      <c r="B2" s="1364" t="s">
        <v>374</v>
      </c>
      <c r="C2" s="1368" t="s">
        <v>375</v>
      </c>
      <c r="D2" s="1368"/>
      <c r="E2" s="1368"/>
      <c r="F2" s="1365" t="s">
        <v>376</v>
      </c>
      <c r="G2" s="1368" t="s">
        <v>375</v>
      </c>
      <c r="H2" s="1368"/>
      <c r="I2" s="1368"/>
      <c r="J2" s="1365" t="s">
        <v>377</v>
      </c>
      <c r="K2" s="1368" t="s">
        <v>375</v>
      </c>
      <c r="L2" s="1368"/>
      <c r="M2" s="1368"/>
      <c r="N2" s="1365" t="s">
        <v>378</v>
      </c>
      <c r="O2" s="1368" t="s">
        <v>375</v>
      </c>
      <c r="P2" s="1368"/>
      <c r="Q2" s="1368"/>
      <c r="R2" s="1365" t="s">
        <v>379</v>
      </c>
      <c r="S2" s="1368" t="s">
        <v>375</v>
      </c>
      <c r="T2" s="1368"/>
      <c r="U2" s="1371"/>
    </row>
    <row r="3" spans="1:23" ht="15" customHeight="1">
      <c r="A3" s="1380"/>
      <c r="B3" s="1364"/>
      <c r="C3" s="1372" t="s">
        <v>380</v>
      </c>
      <c r="D3" s="1374" t="s">
        <v>381</v>
      </c>
      <c r="E3" s="1378" t="s">
        <v>382</v>
      </c>
      <c r="F3" s="1369"/>
      <c r="G3" s="1372" t="s">
        <v>380</v>
      </c>
      <c r="H3" s="1374" t="s">
        <v>381</v>
      </c>
      <c r="I3" s="1378" t="s">
        <v>382</v>
      </c>
      <c r="J3" s="1369"/>
      <c r="K3" s="1372" t="s">
        <v>380</v>
      </c>
      <c r="L3" s="1374" t="s">
        <v>381</v>
      </c>
      <c r="M3" s="1378" t="s">
        <v>382</v>
      </c>
      <c r="N3" s="1369"/>
      <c r="O3" s="1372" t="s">
        <v>380</v>
      </c>
      <c r="P3" s="1374" t="s">
        <v>381</v>
      </c>
      <c r="Q3" s="1378" t="s">
        <v>382</v>
      </c>
      <c r="R3" s="1369"/>
      <c r="S3" s="1372" t="s">
        <v>380</v>
      </c>
      <c r="T3" s="1374" t="s">
        <v>381</v>
      </c>
      <c r="U3" s="1376" t="s">
        <v>382</v>
      </c>
    </row>
    <row r="4" spans="1:23" ht="45.75" customHeight="1">
      <c r="A4" s="1380"/>
      <c r="B4" s="1364"/>
      <c r="C4" s="1373"/>
      <c r="D4" s="1375"/>
      <c r="E4" s="1379"/>
      <c r="F4" s="1370"/>
      <c r="G4" s="1373"/>
      <c r="H4" s="1375"/>
      <c r="I4" s="1379"/>
      <c r="J4" s="1370"/>
      <c r="K4" s="1373"/>
      <c r="L4" s="1375"/>
      <c r="M4" s="1379"/>
      <c r="N4" s="1370"/>
      <c r="O4" s="1373"/>
      <c r="P4" s="1375"/>
      <c r="Q4" s="1379"/>
      <c r="R4" s="1370"/>
      <c r="S4" s="1373"/>
      <c r="T4" s="1375"/>
      <c r="U4" s="1377"/>
    </row>
    <row r="5" spans="1:23">
      <c r="A5" s="257" t="s">
        <v>4</v>
      </c>
      <c r="B5" s="883">
        <v>15263</v>
      </c>
      <c r="C5" s="884">
        <v>47.749459477167008</v>
      </c>
      <c r="D5" s="884">
        <v>35.33381379807377</v>
      </c>
      <c r="E5" s="884">
        <v>16.916726724759222</v>
      </c>
      <c r="F5" s="883">
        <v>7752</v>
      </c>
      <c r="G5" s="884">
        <v>48.980908152734777</v>
      </c>
      <c r="H5" s="884">
        <v>34.068627450980394</v>
      </c>
      <c r="I5" s="906">
        <v>16.950464396284829</v>
      </c>
      <c r="J5" s="907">
        <v>7512</v>
      </c>
      <c r="K5" s="884">
        <v>46.47231096911608</v>
      </c>
      <c r="L5" s="884">
        <v>36.648029818956331</v>
      </c>
      <c r="M5" s="884">
        <v>16.879659211927585</v>
      </c>
      <c r="N5" s="907">
        <v>10619</v>
      </c>
      <c r="O5" s="906">
        <v>52.914587060928518</v>
      </c>
      <c r="P5" s="884">
        <v>38.073264902533197</v>
      </c>
      <c r="Q5" s="884">
        <v>9.0121480365382816</v>
      </c>
      <c r="R5" s="883">
        <v>4643</v>
      </c>
      <c r="S5" s="906">
        <v>35.946586258884345</v>
      </c>
      <c r="T5" s="906">
        <v>29.054490631057504</v>
      </c>
      <c r="U5" s="908">
        <v>34.998923110058151</v>
      </c>
    </row>
    <row r="6" spans="1:23">
      <c r="A6" s="258" t="s">
        <v>5</v>
      </c>
      <c r="B6" s="877">
        <v>2037</v>
      </c>
      <c r="C6" s="878">
        <v>45.164457535591559</v>
      </c>
      <c r="D6" s="878">
        <v>37.997054491899853</v>
      </c>
      <c r="E6" s="878">
        <v>16.838487972508592</v>
      </c>
      <c r="F6" s="877">
        <v>1038</v>
      </c>
      <c r="G6" s="878">
        <v>45.086705202312139</v>
      </c>
      <c r="H6" s="878">
        <v>38.631984585741812</v>
      </c>
      <c r="I6" s="909">
        <v>16.28131021194605</v>
      </c>
      <c r="J6" s="910">
        <v>1000</v>
      </c>
      <c r="K6" s="878">
        <v>45.2</v>
      </c>
      <c r="L6" s="878">
        <v>37.4</v>
      </c>
      <c r="M6" s="878">
        <v>17.399999999999999</v>
      </c>
      <c r="N6" s="910">
        <v>1221</v>
      </c>
      <c r="O6" s="909">
        <v>48.402948402948404</v>
      </c>
      <c r="P6" s="878">
        <v>44.799344799344794</v>
      </c>
      <c r="Q6" s="878">
        <v>6.7977067977067973</v>
      </c>
      <c r="R6" s="877">
        <v>816</v>
      </c>
      <c r="S6" s="909">
        <v>40.318627450980394</v>
      </c>
      <c r="T6" s="909">
        <v>27.818627450980394</v>
      </c>
      <c r="U6" s="911">
        <v>31.862745098039213</v>
      </c>
    </row>
    <row r="7" spans="1:23">
      <c r="A7" s="76" t="s">
        <v>6</v>
      </c>
      <c r="B7" s="883">
        <v>2449</v>
      </c>
      <c r="C7" s="884">
        <v>47.897100857492852</v>
      </c>
      <c r="D7" s="884">
        <v>39.077174356880363</v>
      </c>
      <c r="E7" s="884">
        <v>13.025724785626785</v>
      </c>
      <c r="F7" s="883">
        <v>1243</v>
      </c>
      <c r="G7" s="884">
        <v>47.304907481898631</v>
      </c>
      <c r="H7" s="884">
        <v>39.742558326629123</v>
      </c>
      <c r="I7" s="906">
        <v>12.952534191472246</v>
      </c>
      <c r="J7" s="907">
        <v>1206</v>
      </c>
      <c r="K7" s="884">
        <v>48.507462686567166</v>
      </c>
      <c r="L7" s="884">
        <v>38.474295190713107</v>
      </c>
      <c r="M7" s="884">
        <v>13.018242122719734</v>
      </c>
      <c r="N7" s="907">
        <v>1696</v>
      </c>
      <c r="O7" s="906">
        <v>51.886792452830186</v>
      </c>
      <c r="P7" s="884">
        <v>42.099056603773583</v>
      </c>
      <c r="Q7" s="884">
        <v>6.0141509433962268</v>
      </c>
      <c r="R7" s="883">
        <v>752</v>
      </c>
      <c r="S7" s="906">
        <v>38.829787234042549</v>
      </c>
      <c r="T7" s="906">
        <v>32.313829787234042</v>
      </c>
      <c r="U7" s="908">
        <v>28.856382978723406</v>
      </c>
    </row>
    <row r="8" spans="1:23">
      <c r="A8" s="258" t="s">
        <v>7</v>
      </c>
      <c r="B8" s="877">
        <v>818</v>
      </c>
      <c r="C8" s="878">
        <v>33.251833740831295</v>
      </c>
      <c r="D8" s="878">
        <v>48.166259168704158</v>
      </c>
      <c r="E8" s="878">
        <v>18.581907090464547</v>
      </c>
      <c r="F8" s="877">
        <v>421</v>
      </c>
      <c r="G8" s="878">
        <v>34.679334916864605</v>
      </c>
      <c r="H8" s="878">
        <v>44.655581947743464</v>
      </c>
      <c r="I8" s="909">
        <v>20.665083135391924</v>
      </c>
      <c r="J8" s="910">
        <v>399</v>
      </c>
      <c r="K8" s="878">
        <v>31.578947368421051</v>
      </c>
      <c r="L8" s="878">
        <v>51.879699248120303</v>
      </c>
      <c r="M8" s="878">
        <v>16.541353383458645</v>
      </c>
      <c r="N8" s="910">
        <v>528</v>
      </c>
      <c r="O8" s="909">
        <v>39.393939393939391</v>
      </c>
      <c r="P8" s="878">
        <v>49.621212121212125</v>
      </c>
      <c r="Q8" s="878">
        <v>10.984848484848484</v>
      </c>
      <c r="R8" s="877">
        <v>290</v>
      </c>
      <c r="S8" s="909">
        <v>22.068965517241381</v>
      </c>
      <c r="T8" s="909">
        <v>45.517241379310349</v>
      </c>
      <c r="U8" s="911">
        <v>32.41379310344827</v>
      </c>
    </row>
    <row r="9" spans="1:23">
      <c r="A9" s="76" t="s">
        <v>8</v>
      </c>
      <c r="B9" s="883">
        <v>429</v>
      </c>
      <c r="C9" s="884">
        <v>60.139860139860133</v>
      </c>
      <c r="D9" s="884">
        <v>27.505827505827508</v>
      </c>
      <c r="E9" s="884">
        <v>12.354312354312354</v>
      </c>
      <c r="F9" s="883">
        <v>212</v>
      </c>
      <c r="G9" s="884">
        <v>66.981132075471692</v>
      </c>
      <c r="H9" s="884">
        <v>19.339622641509436</v>
      </c>
      <c r="I9" s="906">
        <v>13.679245283018867</v>
      </c>
      <c r="J9" s="907">
        <v>208</v>
      </c>
      <c r="K9" s="884">
        <v>55.769230769230774</v>
      </c>
      <c r="L9" s="884">
        <v>32.692307692307693</v>
      </c>
      <c r="M9" s="884">
        <v>11.538461538461538</v>
      </c>
      <c r="N9" s="907">
        <v>390</v>
      </c>
      <c r="O9" s="906">
        <v>63.076923076923073</v>
      </c>
      <c r="P9" s="884">
        <v>26.923076923076923</v>
      </c>
      <c r="Q9" s="884">
        <v>10</v>
      </c>
      <c r="R9" s="883">
        <v>33</v>
      </c>
      <c r="S9" s="906">
        <v>33.333333333333329</v>
      </c>
      <c r="T9" s="906">
        <v>24.242424242424242</v>
      </c>
      <c r="U9" s="908">
        <v>42.424242424242422</v>
      </c>
    </row>
    <row r="10" spans="1:23">
      <c r="A10" s="258" t="s">
        <v>9</v>
      </c>
      <c r="B10" s="877">
        <v>121</v>
      </c>
      <c r="C10" s="878">
        <v>42.148760330578511</v>
      </c>
      <c r="D10" s="878">
        <v>33.884297520661157</v>
      </c>
      <c r="E10" s="878">
        <v>23.966942148760332</v>
      </c>
      <c r="F10" s="877">
        <v>50</v>
      </c>
      <c r="G10" s="878">
        <v>54</v>
      </c>
      <c r="H10" s="878">
        <v>20</v>
      </c>
      <c r="I10" s="909">
        <v>26</v>
      </c>
      <c r="J10" s="910">
        <v>49</v>
      </c>
      <c r="K10" s="878">
        <v>48.979591836734691</v>
      </c>
      <c r="L10" s="878">
        <v>20.408163265306122</v>
      </c>
      <c r="M10" s="878">
        <v>30.612244897959183</v>
      </c>
      <c r="N10" s="910">
        <v>65</v>
      </c>
      <c r="O10" s="909">
        <v>53.846153846153847</v>
      </c>
      <c r="P10" s="878">
        <v>32.307692307692307</v>
      </c>
      <c r="Q10" s="878">
        <v>13.846153846153847</v>
      </c>
      <c r="R10" s="877">
        <v>35</v>
      </c>
      <c r="S10" s="909">
        <v>45.714285714285715</v>
      </c>
      <c r="T10" s="909">
        <v>0</v>
      </c>
      <c r="U10" s="911">
        <v>54.285714285714285</v>
      </c>
    </row>
    <row r="11" spans="1:23">
      <c r="A11" s="257" t="s">
        <v>10</v>
      </c>
      <c r="B11" s="883">
        <v>416</v>
      </c>
      <c r="C11" s="884">
        <v>36.538461538461533</v>
      </c>
      <c r="D11" s="884">
        <v>44.230769230769226</v>
      </c>
      <c r="E11" s="884">
        <v>19.230769230769234</v>
      </c>
      <c r="F11" s="883">
        <v>207</v>
      </c>
      <c r="G11" s="884">
        <v>38.164251207729464</v>
      </c>
      <c r="H11" s="884">
        <v>41.545893719806763</v>
      </c>
      <c r="I11" s="906">
        <v>20.289855072463769</v>
      </c>
      <c r="J11" s="907">
        <v>207</v>
      </c>
      <c r="K11" s="884">
        <v>35.265700483091791</v>
      </c>
      <c r="L11" s="884">
        <v>46.376811594202898</v>
      </c>
      <c r="M11" s="884">
        <v>18.357487922705314</v>
      </c>
      <c r="N11" s="907">
        <v>276</v>
      </c>
      <c r="O11" s="906">
        <v>40.217391304347828</v>
      </c>
      <c r="P11" s="884">
        <v>50.362318840579711</v>
      </c>
      <c r="Q11" s="884">
        <v>9.4202898550724647</v>
      </c>
      <c r="R11" s="883">
        <v>136</v>
      </c>
      <c r="S11" s="906">
        <v>30.147058823529409</v>
      </c>
      <c r="T11" s="906">
        <v>30.147058823529409</v>
      </c>
      <c r="U11" s="908">
        <v>39.705882352941174</v>
      </c>
    </row>
    <row r="12" spans="1:23">
      <c r="A12" s="258" t="s">
        <v>11</v>
      </c>
      <c r="B12" s="877">
        <v>1161</v>
      </c>
      <c r="C12" s="878">
        <v>41.60206718346253</v>
      </c>
      <c r="D12" s="878">
        <v>38.845822566752794</v>
      </c>
      <c r="E12" s="878">
        <v>19.552110249784668</v>
      </c>
      <c r="F12" s="877">
        <v>576</v>
      </c>
      <c r="G12" s="878">
        <v>42.708333333333329</v>
      </c>
      <c r="H12" s="878">
        <v>37.5</v>
      </c>
      <c r="I12" s="909">
        <v>19.791666666666664</v>
      </c>
      <c r="J12" s="910">
        <v>583</v>
      </c>
      <c r="K12" s="878">
        <v>40.651801029159515</v>
      </c>
      <c r="L12" s="878">
        <v>40.137221269296738</v>
      </c>
      <c r="M12" s="878">
        <v>19.210977701543737</v>
      </c>
      <c r="N12" s="910">
        <v>701</v>
      </c>
      <c r="O12" s="909">
        <v>47.931526390870182</v>
      </c>
      <c r="P12" s="878">
        <v>43.366619115549213</v>
      </c>
      <c r="Q12" s="878">
        <v>8.7018544935805995</v>
      </c>
      <c r="R12" s="877">
        <v>461</v>
      </c>
      <c r="S12" s="909">
        <v>31.887201735357916</v>
      </c>
      <c r="T12" s="909">
        <v>32.104121475054228</v>
      </c>
      <c r="U12" s="911">
        <v>36.008676789587852</v>
      </c>
    </row>
    <row r="13" spans="1:23">
      <c r="A13" s="257" t="s">
        <v>12</v>
      </c>
      <c r="B13" s="883">
        <v>278</v>
      </c>
      <c r="C13" s="884">
        <v>65.827338129496411</v>
      </c>
      <c r="D13" s="884">
        <v>23.021582733812952</v>
      </c>
      <c r="E13" s="884">
        <v>11.151079136690647</v>
      </c>
      <c r="F13" s="883">
        <v>143</v>
      </c>
      <c r="G13" s="884">
        <v>72.027972027972027</v>
      </c>
      <c r="H13" s="884">
        <v>16.083916083916083</v>
      </c>
      <c r="I13" s="906">
        <v>11.888111888111888</v>
      </c>
      <c r="J13" s="907">
        <v>127</v>
      </c>
      <c r="K13" s="884">
        <v>62.99212598425197</v>
      </c>
      <c r="L13" s="884">
        <v>25.984251968503933</v>
      </c>
      <c r="M13" s="884">
        <v>11.023622047244094</v>
      </c>
      <c r="N13" s="907">
        <v>254</v>
      </c>
      <c r="O13" s="906">
        <v>69.29133858267717</v>
      </c>
      <c r="P13" s="884">
        <v>22.440944881889763</v>
      </c>
      <c r="Q13" s="884">
        <v>8.2677165354330722</v>
      </c>
      <c r="R13" s="883">
        <v>17</v>
      </c>
      <c r="S13" s="906">
        <v>41.17647058823529</v>
      </c>
      <c r="T13" s="906">
        <v>0</v>
      </c>
      <c r="U13" s="908">
        <v>58.82352941176471</v>
      </c>
    </row>
    <row r="14" spans="1:23">
      <c r="A14" s="258" t="s">
        <v>13</v>
      </c>
      <c r="B14" s="877">
        <v>1384</v>
      </c>
      <c r="C14" s="878">
        <v>52.74566473988439</v>
      </c>
      <c r="D14" s="878">
        <v>30.057803468208093</v>
      </c>
      <c r="E14" s="878">
        <v>17.196531791907514</v>
      </c>
      <c r="F14" s="877">
        <v>702</v>
      </c>
      <c r="G14" s="878">
        <v>53.418803418803421</v>
      </c>
      <c r="H14" s="878">
        <v>29.487179487179489</v>
      </c>
      <c r="I14" s="909">
        <v>17.094017094017094</v>
      </c>
      <c r="J14" s="910">
        <v>684</v>
      </c>
      <c r="K14" s="878">
        <v>51.900584795321635</v>
      </c>
      <c r="L14" s="878">
        <v>30.847953216374268</v>
      </c>
      <c r="M14" s="878">
        <v>17.251461988304094</v>
      </c>
      <c r="N14" s="910">
        <v>996</v>
      </c>
      <c r="O14" s="909">
        <v>57.329317269076306</v>
      </c>
      <c r="P14" s="878">
        <v>32.329317269076306</v>
      </c>
      <c r="Q14" s="878">
        <v>10.341365461847388</v>
      </c>
      <c r="R14" s="877">
        <v>385</v>
      </c>
      <c r="S14" s="909">
        <v>41.298701298701303</v>
      </c>
      <c r="T14" s="909">
        <v>23.376623376623375</v>
      </c>
      <c r="U14" s="911">
        <v>35.324675324675326</v>
      </c>
    </row>
    <row r="15" spans="1:23">
      <c r="A15" s="257" t="s">
        <v>14</v>
      </c>
      <c r="B15" s="883">
        <v>3296</v>
      </c>
      <c r="C15" s="884">
        <v>45.35800970873786</v>
      </c>
      <c r="D15" s="884">
        <v>32.251213592233007</v>
      </c>
      <c r="E15" s="884">
        <v>22.390776699029129</v>
      </c>
      <c r="F15" s="883">
        <v>1657</v>
      </c>
      <c r="G15" s="884">
        <v>46.952323476161737</v>
      </c>
      <c r="H15" s="884">
        <v>31.321665660832831</v>
      </c>
      <c r="I15" s="906">
        <v>21.726010863005431</v>
      </c>
      <c r="J15" s="907">
        <v>1638</v>
      </c>
      <c r="K15" s="884">
        <v>43.833943833943835</v>
      </c>
      <c r="L15" s="884">
        <v>33.150183150183146</v>
      </c>
      <c r="M15" s="884">
        <v>23.015873015873016</v>
      </c>
      <c r="N15" s="907">
        <v>2100</v>
      </c>
      <c r="O15" s="906">
        <v>50.714285714285708</v>
      </c>
      <c r="P15" s="884">
        <v>36.952380952380956</v>
      </c>
      <c r="Q15" s="884">
        <v>12.333333333333334</v>
      </c>
      <c r="R15" s="883">
        <v>1196</v>
      </c>
      <c r="S15" s="906">
        <v>36.036789297658864</v>
      </c>
      <c r="T15" s="906">
        <v>23.99665551839465</v>
      </c>
      <c r="U15" s="908">
        <v>39.96655518394649</v>
      </c>
    </row>
    <row r="16" spans="1:23">
      <c r="A16" s="258" t="s">
        <v>15</v>
      </c>
      <c r="B16" s="877">
        <v>698</v>
      </c>
      <c r="C16" s="878">
        <v>47.707736389684811</v>
      </c>
      <c r="D16" s="878">
        <v>32.951289398280807</v>
      </c>
      <c r="E16" s="878">
        <v>19.340974212034386</v>
      </c>
      <c r="F16" s="877">
        <v>348</v>
      </c>
      <c r="G16" s="878">
        <v>47.988505747126439</v>
      </c>
      <c r="H16" s="878">
        <v>32.471264367816097</v>
      </c>
      <c r="I16" s="909">
        <v>19.540229885057471</v>
      </c>
      <c r="J16" s="910">
        <v>345</v>
      </c>
      <c r="K16" s="878">
        <v>47.826086956521742</v>
      </c>
      <c r="L16" s="878">
        <v>33.043478260869563</v>
      </c>
      <c r="M16" s="878">
        <v>19.130434782608695</v>
      </c>
      <c r="N16" s="910">
        <v>479</v>
      </c>
      <c r="O16" s="909">
        <v>51.983298538622122</v>
      </c>
      <c r="P16" s="878">
        <v>36.743215031315238</v>
      </c>
      <c r="Q16" s="878">
        <v>11.273486430062631</v>
      </c>
      <c r="R16" s="877">
        <v>215</v>
      </c>
      <c r="S16" s="909">
        <v>39.069767441860463</v>
      </c>
      <c r="T16" s="909">
        <v>23.720930232558139</v>
      </c>
      <c r="U16" s="911">
        <v>37.209302325581397</v>
      </c>
    </row>
    <row r="17" spans="1:21">
      <c r="A17" s="257" t="s">
        <v>16</v>
      </c>
      <c r="B17" s="883">
        <v>160</v>
      </c>
      <c r="C17" s="884">
        <v>53.125</v>
      </c>
      <c r="D17" s="884">
        <v>26.875</v>
      </c>
      <c r="E17" s="884">
        <v>20</v>
      </c>
      <c r="F17" s="883">
        <v>75</v>
      </c>
      <c r="G17" s="884">
        <v>60</v>
      </c>
      <c r="H17" s="884">
        <v>21.333333333333336</v>
      </c>
      <c r="I17" s="906">
        <v>18.666666666666668</v>
      </c>
      <c r="J17" s="907">
        <v>79</v>
      </c>
      <c r="K17" s="884">
        <v>51.898734177215189</v>
      </c>
      <c r="L17" s="884">
        <v>26.582278481012654</v>
      </c>
      <c r="M17" s="884">
        <v>21.518987341772153</v>
      </c>
      <c r="N17" s="907">
        <v>114</v>
      </c>
      <c r="O17" s="906">
        <v>57.894736842105267</v>
      </c>
      <c r="P17" s="884">
        <v>27.192982456140353</v>
      </c>
      <c r="Q17" s="884">
        <v>14.912280701754385</v>
      </c>
      <c r="R17" s="883">
        <v>34</v>
      </c>
      <c r="S17" s="906">
        <v>55.882352941176471</v>
      </c>
      <c r="T17" s="906">
        <v>0</v>
      </c>
      <c r="U17" s="908">
        <v>44.117647058823529</v>
      </c>
    </row>
    <row r="18" spans="1:21">
      <c r="A18" s="258" t="s">
        <v>17</v>
      </c>
      <c r="B18" s="877">
        <v>752</v>
      </c>
      <c r="C18" s="878">
        <v>53.457446808510632</v>
      </c>
      <c r="D18" s="878">
        <v>38.297872340425535</v>
      </c>
      <c r="E18" s="878">
        <v>8.2446808510638299</v>
      </c>
      <c r="F18" s="877">
        <v>394</v>
      </c>
      <c r="G18" s="878">
        <v>58.629441624365484</v>
      </c>
      <c r="H18" s="878">
        <v>31.979695431472084</v>
      </c>
      <c r="I18" s="909">
        <v>9.3908629441624374</v>
      </c>
      <c r="J18" s="910">
        <v>348</v>
      </c>
      <c r="K18" s="878">
        <v>48.850574712643677</v>
      </c>
      <c r="L18" s="878">
        <v>43.96551724137931</v>
      </c>
      <c r="M18" s="878">
        <v>7.1839080459770113</v>
      </c>
      <c r="N18" s="910">
        <v>684</v>
      </c>
      <c r="O18" s="909">
        <v>55.994152046783633</v>
      </c>
      <c r="P18" s="878">
        <v>37.865497076023388</v>
      </c>
      <c r="Q18" s="878">
        <v>6.140350877192982</v>
      </c>
      <c r="R18" s="877">
        <v>55</v>
      </c>
      <c r="S18" s="909">
        <v>34.545454545454547</v>
      </c>
      <c r="T18" s="909">
        <v>29.09090909090909</v>
      </c>
      <c r="U18" s="911">
        <v>36.363636363636367</v>
      </c>
    </row>
    <row r="19" spans="1:21">
      <c r="A19" s="257" t="s">
        <v>18</v>
      </c>
      <c r="B19" s="883">
        <v>373</v>
      </c>
      <c r="C19" s="884">
        <v>64.611260053619304</v>
      </c>
      <c r="D19" s="884">
        <v>24.932975871313673</v>
      </c>
      <c r="E19" s="884">
        <v>10.455764075067025</v>
      </c>
      <c r="F19" s="883">
        <v>190</v>
      </c>
      <c r="G19" s="884">
        <v>70</v>
      </c>
      <c r="H19" s="884">
        <v>17.894736842105264</v>
      </c>
      <c r="I19" s="906">
        <v>12.105263157894736</v>
      </c>
      <c r="J19" s="907">
        <v>166</v>
      </c>
      <c r="K19" s="884">
        <v>65.060240963855421</v>
      </c>
      <c r="L19" s="884">
        <v>25.301204819277107</v>
      </c>
      <c r="M19" s="884">
        <v>9.6385542168674707</v>
      </c>
      <c r="N19" s="907">
        <v>344</v>
      </c>
      <c r="O19" s="906">
        <v>67.732558139534888</v>
      </c>
      <c r="P19" s="884">
        <v>25</v>
      </c>
      <c r="Q19" s="884">
        <v>7.2674418604651168</v>
      </c>
      <c r="R19" s="883">
        <v>22</v>
      </c>
      <c r="S19" s="906">
        <v>36.363636363636367</v>
      </c>
      <c r="T19" s="906">
        <v>0</v>
      </c>
      <c r="U19" s="908">
        <v>63.636363636363633</v>
      </c>
    </row>
    <row r="20" spans="1:21">
      <c r="A20" s="258" t="s">
        <v>19</v>
      </c>
      <c r="B20" s="877">
        <v>485</v>
      </c>
      <c r="C20" s="878">
        <v>54.845360824742272</v>
      </c>
      <c r="D20" s="878">
        <v>29.27835051546392</v>
      </c>
      <c r="E20" s="878">
        <v>15.876288659793813</v>
      </c>
      <c r="F20" s="877">
        <v>238</v>
      </c>
      <c r="G20" s="878">
        <v>54.621848739495796</v>
      </c>
      <c r="H20" s="878">
        <v>28.15126050420168</v>
      </c>
      <c r="I20" s="909">
        <v>17.22689075630252</v>
      </c>
      <c r="J20" s="910">
        <v>241</v>
      </c>
      <c r="K20" s="878">
        <v>56.84647302904564</v>
      </c>
      <c r="L20" s="878">
        <v>28.215767634854771</v>
      </c>
      <c r="M20" s="878">
        <v>14.937759336099585</v>
      </c>
      <c r="N20" s="910">
        <v>391</v>
      </c>
      <c r="O20" s="909">
        <v>59.590792838874684</v>
      </c>
      <c r="P20" s="878">
        <v>30.179028132992325</v>
      </c>
      <c r="Q20" s="878">
        <v>10.230179028132993</v>
      </c>
      <c r="R20" s="877">
        <v>86</v>
      </c>
      <c r="S20" s="909">
        <v>38.372093023255815</v>
      </c>
      <c r="T20" s="909">
        <v>18.604651162790699</v>
      </c>
      <c r="U20" s="911">
        <v>43.02325581395349</v>
      </c>
    </row>
    <row r="21" spans="1:21">
      <c r="A21" s="257" t="s">
        <v>20</v>
      </c>
      <c r="B21" s="883">
        <v>381</v>
      </c>
      <c r="C21" s="884">
        <v>64.30446194225722</v>
      </c>
      <c r="D21" s="884">
        <v>28.346456692913385</v>
      </c>
      <c r="E21" s="884">
        <v>7.349081364829396</v>
      </c>
      <c r="F21" s="883">
        <v>206</v>
      </c>
      <c r="G21" s="884">
        <v>67.961165048543691</v>
      </c>
      <c r="H21" s="884">
        <v>23.78640776699029</v>
      </c>
      <c r="I21" s="906">
        <v>8.2524271844660202</v>
      </c>
      <c r="J21" s="907">
        <v>172</v>
      </c>
      <c r="K21" s="884">
        <v>61.046511627906973</v>
      </c>
      <c r="L21" s="884">
        <v>32.558139534883722</v>
      </c>
      <c r="M21" s="884">
        <v>6.395348837209303</v>
      </c>
      <c r="N21" s="907">
        <v>343</v>
      </c>
      <c r="O21" s="906">
        <v>68.5131195335277</v>
      </c>
      <c r="P21" s="884">
        <v>25.947521865889211</v>
      </c>
      <c r="Q21" s="884">
        <v>5.5393586005830908</v>
      </c>
      <c r="R21" s="883">
        <v>19</v>
      </c>
      <c r="S21" s="906">
        <v>52.631578947368418</v>
      </c>
      <c r="T21" s="906">
        <v>0</v>
      </c>
      <c r="U21" s="908">
        <v>47.368421052631575</v>
      </c>
    </row>
    <row r="23" spans="1:21" ht="16.149999999999999" customHeight="1">
      <c r="A23" s="466" t="s">
        <v>356</v>
      </c>
      <c r="B23" s="391"/>
      <c r="C23" s="391"/>
      <c r="D23" s="391"/>
    </row>
    <row r="24" spans="1:21">
      <c r="A24" s="390" t="s">
        <v>383</v>
      </c>
    </row>
    <row r="25" spans="1:21">
      <c r="A25" s="392" t="s">
        <v>384</v>
      </c>
    </row>
    <row r="26" spans="1:21">
      <c r="A26" s="393" t="s">
        <v>385</v>
      </c>
    </row>
    <row r="27" spans="1:21">
      <c r="A27" s="390" t="s">
        <v>386</v>
      </c>
    </row>
    <row r="28" spans="1:21">
      <c r="A28" s="390" t="s">
        <v>387</v>
      </c>
    </row>
  </sheetData>
  <sheetProtection algorithmName="SHA-512" hashValue="PrlPZ5/BPtYHuHLLvMaOrMEE93EjsepCQ3kn3+tyT+b9ZlLg6lumT+lFK7ApqPSPZxAufLGeuX6Etel9XDJoaA==" saltValue="vMSvLyTIE6nIBDMZM/criA==" spinCount="100000" sheet="1" objects="1" scenarios="1"/>
  <mergeCells count="27">
    <mergeCell ref="I3:I4"/>
    <mergeCell ref="A2:A4"/>
    <mergeCell ref="B2:B4"/>
    <mergeCell ref="C2:E2"/>
    <mergeCell ref="F2:F4"/>
    <mergeCell ref="G2:I2"/>
    <mergeCell ref="C3:C4"/>
    <mergeCell ref="D3:D4"/>
    <mergeCell ref="E3:E4"/>
    <mergeCell ref="G3:G4"/>
    <mergeCell ref="H3:H4"/>
    <mergeCell ref="A1:U1"/>
    <mergeCell ref="K2:M2"/>
    <mergeCell ref="N2:N4"/>
    <mergeCell ref="O2:Q2"/>
    <mergeCell ref="R2:R4"/>
    <mergeCell ref="S2:U2"/>
    <mergeCell ref="S3:S4"/>
    <mergeCell ref="T3:T4"/>
    <mergeCell ref="U3:U4"/>
    <mergeCell ref="K3:K4"/>
    <mergeCell ref="L3:L4"/>
    <mergeCell ref="M3:M4"/>
    <mergeCell ref="O3:O4"/>
    <mergeCell ref="P3:P4"/>
    <mergeCell ref="Q3:Q4"/>
    <mergeCell ref="J2:J4"/>
  </mergeCells>
  <hyperlinks>
    <hyperlink ref="W1" location="Inhalt!A1" display="Zurück zum Inhaltsverzeichnis"/>
  </hyperlinks>
  <pageMargins left="0.7" right="0.7" top="0.75" bottom="0.75" header="0.3" footer="0.3"/>
  <pageSetup paperSize="9" orientation="portrait"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9"/>
  <dimension ref="A1:U56"/>
  <sheetViews>
    <sheetView zoomScaleNormal="100" workbookViewId="0">
      <selection sqref="A1:J1"/>
    </sheetView>
  </sheetViews>
  <sheetFormatPr baseColWidth="10" defaultColWidth="9.33203125" defaultRowHeight="9"/>
  <cols>
    <col min="1" max="1" width="9.33203125" style="388"/>
    <col min="2" max="8" width="13.33203125" style="388" customWidth="1"/>
    <col min="9" max="9" width="2.77734375" style="388" customWidth="1"/>
    <col min="10" max="10" width="17.21875" style="160" bestFit="1" customWidth="1"/>
    <col min="11" max="12" width="10.77734375" style="388" customWidth="1"/>
    <col min="13" max="13" width="9.33203125" style="388"/>
    <col min="14" max="16" width="10.77734375" style="388" customWidth="1"/>
    <col min="17" max="16384" width="9.33203125" style="388"/>
  </cols>
  <sheetData>
    <row r="1" spans="1:21" s="263" customFormat="1" ht="32.25" customHeight="1">
      <c r="A1" s="1385" t="s">
        <v>350</v>
      </c>
      <c r="B1" s="1385"/>
      <c r="C1" s="1385"/>
      <c r="D1" s="1385"/>
      <c r="E1" s="1385"/>
      <c r="F1" s="1385"/>
      <c r="G1" s="1385"/>
      <c r="H1" s="1385"/>
      <c r="J1" s="283" t="s">
        <v>919</v>
      </c>
    </row>
    <row r="2" spans="1:21">
      <c r="A2" s="1381" t="s">
        <v>201</v>
      </c>
      <c r="B2" s="1382" t="s">
        <v>22</v>
      </c>
      <c r="C2" s="1383" t="s">
        <v>351</v>
      </c>
      <c r="D2" s="1383"/>
      <c r="E2" s="1383"/>
      <c r="F2" s="1383" t="s">
        <v>352</v>
      </c>
      <c r="G2" s="1383"/>
      <c r="H2" s="1384"/>
    </row>
    <row r="3" spans="1:21" ht="18">
      <c r="A3" s="1381"/>
      <c r="B3" s="1382"/>
      <c r="C3" s="913" t="s">
        <v>43</v>
      </c>
      <c r="D3" s="913" t="s">
        <v>317</v>
      </c>
      <c r="E3" s="913" t="s">
        <v>316</v>
      </c>
      <c r="F3" s="913" t="s">
        <v>43</v>
      </c>
      <c r="G3" s="913" t="s">
        <v>353</v>
      </c>
      <c r="H3" s="914" t="s">
        <v>354</v>
      </c>
    </row>
    <row r="4" spans="1:21">
      <c r="A4" s="1013" t="s">
        <v>4</v>
      </c>
      <c r="B4" s="1014">
        <v>2007</v>
      </c>
      <c r="C4" s="1015">
        <v>17.975382003395602</v>
      </c>
      <c r="D4" s="1016">
        <v>17.46761387379858</v>
      </c>
      <c r="E4" s="1015">
        <v>18.499353169469597</v>
      </c>
      <c r="F4" s="1016">
        <v>16.623505427296269</v>
      </c>
      <c r="G4" s="1016">
        <v>10.335756317064728</v>
      </c>
      <c r="H4" s="1015">
        <v>41.106612685560059</v>
      </c>
      <c r="M4" s="387"/>
    </row>
    <row r="5" spans="1:21">
      <c r="A5" s="1013"/>
      <c r="B5" s="1014">
        <v>2015</v>
      </c>
      <c r="C5" s="1015">
        <f>838/5094*100</f>
        <v>16.450726344719278</v>
      </c>
      <c r="D5" s="1016">
        <v>16.931421929484696</v>
      </c>
      <c r="E5" s="1015">
        <v>15.963375796178344</v>
      </c>
      <c r="F5" s="1016">
        <v>16.204858831254104</v>
      </c>
      <c r="G5" s="1016">
        <v>9.1466162025772739</v>
      </c>
      <c r="H5" s="1015">
        <v>35.156060972659084</v>
      </c>
      <c r="I5" s="172"/>
      <c r="K5" s="387"/>
      <c r="L5" s="387"/>
      <c r="P5" s="387"/>
      <c r="Q5" s="387"/>
      <c r="R5" s="387"/>
      <c r="S5" s="387"/>
      <c r="T5" s="389"/>
      <c r="U5" s="389"/>
    </row>
    <row r="6" spans="1:21">
      <c r="A6" s="1013"/>
      <c r="B6" s="1014">
        <v>2017</v>
      </c>
      <c r="C6" s="1015">
        <v>16.770892552586698</v>
      </c>
      <c r="D6" s="1015">
        <v>17.810760667903526</v>
      </c>
      <c r="E6" s="1015">
        <v>15.691592406044169</v>
      </c>
      <c r="F6" s="1015">
        <v>16.916726724759222</v>
      </c>
      <c r="G6" s="1015">
        <v>9.0121480365382816</v>
      </c>
      <c r="H6" s="1015">
        <v>34.998923110058151</v>
      </c>
      <c r="I6" s="172"/>
      <c r="K6" s="387"/>
      <c r="L6" s="387"/>
      <c r="P6" s="387"/>
      <c r="Q6" s="387"/>
      <c r="R6" s="387"/>
      <c r="S6" s="387"/>
      <c r="T6" s="389"/>
      <c r="U6" s="389"/>
    </row>
    <row r="7" spans="1:21">
      <c r="A7" s="1017" t="s">
        <v>5</v>
      </c>
      <c r="B7" s="1018">
        <v>2007</v>
      </c>
      <c r="C7" s="1019">
        <v>17.628705148205928</v>
      </c>
      <c r="D7" s="1019">
        <v>16.459627329192546</v>
      </c>
      <c r="E7" s="1019">
        <v>18.808777429467085</v>
      </c>
      <c r="F7" s="1019">
        <v>17.415023080151069</v>
      </c>
      <c r="G7" s="1019">
        <v>9.3553907586993716</v>
      </c>
      <c r="H7" s="912">
        <v>39.841269841269842</v>
      </c>
      <c r="I7" s="172"/>
      <c r="O7" s="387"/>
      <c r="P7" s="387"/>
      <c r="Q7" s="387"/>
      <c r="R7" s="387"/>
      <c r="S7" s="389"/>
      <c r="T7" s="389"/>
    </row>
    <row r="8" spans="1:21">
      <c r="A8" s="1020"/>
      <c r="B8" s="1018">
        <v>2015</v>
      </c>
      <c r="C8" s="1019">
        <v>15.357757941080159</v>
      </c>
      <c r="D8" s="1019">
        <v>15.261722880258516</v>
      </c>
      <c r="E8" s="1019">
        <v>15.457842108033953</v>
      </c>
      <c r="F8" s="1019">
        <v>15.981963927855711</v>
      </c>
      <c r="G8" s="1019">
        <v>6.9422776911076438</v>
      </c>
      <c r="H8" s="912">
        <v>32.258064516129032</v>
      </c>
      <c r="I8" s="172"/>
      <c r="K8" s="387"/>
      <c r="L8" s="387"/>
      <c r="P8" s="387"/>
      <c r="Q8" s="387"/>
      <c r="R8" s="387"/>
      <c r="S8" s="387"/>
      <c r="T8" s="389"/>
      <c r="U8" s="389"/>
    </row>
    <row r="9" spans="1:21">
      <c r="A9" s="1020"/>
      <c r="B9" s="1018">
        <v>2017</v>
      </c>
      <c r="C9" s="1019">
        <v>15.585270006143896</v>
      </c>
      <c r="D9" s="1019">
        <v>15.376765788758053</v>
      </c>
      <c r="E9" s="1019">
        <v>15.802659055697893</v>
      </c>
      <c r="F9" s="1019">
        <v>16.838487972508592</v>
      </c>
      <c r="G9" s="1019">
        <v>6.7977067977067973</v>
      </c>
      <c r="H9" s="912">
        <v>31.862745098039213</v>
      </c>
      <c r="I9" s="172"/>
      <c r="K9" s="387"/>
      <c r="L9" s="387"/>
      <c r="P9" s="387"/>
      <c r="Q9" s="387"/>
      <c r="R9" s="387"/>
      <c r="S9" s="387"/>
      <c r="T9" s="389"/>
      <c r="U9" s="389"/>
    </row>
    <row r="10" spans="1:21">
      <c r="A10" s="1021" t="s">
        <v>6</v>
      </c>
      <c r="B10" s="1022">
        <v>2007</v>
      </c>
      <c r="C10" s="1015">
        <v>14.058355437665782</v>
      </c>
      <c r="D10" s="1016">
        <v>14.248704663212436</v>
      </c>
      <c r="E10" s="1015">
        <v>13.858695652173914</v>
      </c>
      <c r="F10" s="1016">
        <v>14.112615823235922</v>
      </c>
      <c r="G10" s="1016">
        <v>8.8288288288288292</v>
      </c>
      <c r="H10" s="1015">
        <v>34.30034129692833</v>
      </c>
      <c r="I10" s="172"/>
      <c r="P10" s="387"/>
      <c r="Q10" s="387"/>
      <c r="R10" s="387"/>
      <c r="S10" s="387"/>
      <c r="T10" s="389"/>
      <c r="U10" s="389"/>
    </row>
    <row r="11" spans="1:21">
      <c r="A11" s="1013"/>
      <c r="B11" s="1014">
        <v>2015</v>
      </c>
      <c r="C11" s="1015">
        <v>12.348499731986717</v>
      </c>
      <c r="D11" s="1016">
        <v>13.549360077657306</v>
      </c>
      <c r="E11" s="1015">
        <v>11.142946713034856</v>
      </c>
      <c r="F11" s="1016">
        <v>12.333198544278206</v>
      </c>
      <c r="G11" s="1016">
        <v>6.3901345291479821</v>
      </c>
      <c r="H11" s="1015">
        <v>27.721335268505083</v>
      </c>
      <c r="I11" s="172"/>
      <c r="K11" s="387"/>
      <c r="L11" s="387"/>
      <c r="P11" s="387"/>
      <c r="Q11" s="387"/>
      <c r="R11" s="387"/>
      <c r="S11" s="387"/>
      <c r="T11" s="389"/>
      <c r="U11" s="389"/>
    </row>
    <row r="12" spans="1:21">
      <c r="A12" s="1013"/>
      <c r="B12" s="1014">
        <v>2017</v>
      </c>
      <c r="C12" s="1015">
        <v>12.373653582342008</v>
      </c>
      <c r="D12" s="1015">
        <v>13.388846335863768</v>
      </c>
      <c r="E12" s="1015">
        <v>11.279227721725929</v>
      </c>
      <c r="F12" s="1015">
        <v>13.025724785626785</v>
      </c>
      <c r="G12" s="1015">
        <v>6.0141509433962268</v>
      </c>
      <c r="H12" s="1015">
        <v>28.856382978723406</v>
      </c>
      <c r="I12" s="172"/>
      <c r="K12" s="387"/>
      <c r="L12" s="387"/>
      <c r="P12" s="387"/>
      <c r="Q12" s="387"/>
      <c r="R12" s="387"/>
      <c r="S12" s="387"/>
      <c r="T12" s="389"/>
      <c r="U12" s="389"/>
    </row>
    <row r="13" spans="1:21">
      <c r="A13" s="1017" t="s">
        <v>7</v>
      </c>
      <c r="B13" s="1018">
        <v>2007</v>
      </c>
      <c r="C13" s="1019">
        <v>24.017467248908297</v>
      </c>
      <c r="D13" s="1019">
        <v>26.495726495726498</v>
      </c>
      <c r="E13" s="1019">
        <v>21.428571428571427</v>
      </c>
      <c r="F13" s="1019">
        <v>20.973782771535582</v>
      </c>
      <c r="G13" s="1019">
        <v>12.925170068027212</v>
      </c>
      <c r="H13" s="912">
        <v>43.661971830985912</v>
      </c>
      <c r="I13" s="172"/>
      <c r="P13" s="387"/>
      <c r="Q13" s="387"/>
      <c r="R13" s="387"/>
      <c r="S13" s="387"/>
      <c r="T13" s="389"/>
      <c r="U13" s="389"/>
    </row>
    <row r="14" spans="1:21">
      <c r="A14" s="1020"/>
      <c r="B14" s="1018">
        <v>2015</v>
      </c>
      <c r="C14" s="1019">
        <v>19.173811379579114</v>
      </c>
      <c r="D14" s="1019">
        <v>21.537455527274261</v>
      </c>
      <c r="E14" s="1019">
        <v>16.795097685411228</v>
      </c>
      <c r="F14" s="1019">
        <v>20.712401055408971</v>
      </c>
      <c r="G14" s="1019">
        <v>11.673151750972762</v>
      </c>
      <c r="H14" s="912">
        <v>39.754098360655739</v>
      </c>
      <c r="I14" s="172"/>
      <c r="K14" s="387"/>
      <c r="L14" s="387"/>
      <c r="P14" s="387"/>
      <c r="Q14" s="387"/>
      <c r="R14" s="387"/>
      <c r="S14" s="387"/>
      <c r="T14" s="389"/>
      <c r="U14" s="389"/>
    </row>
    <row r="15" spans="1:21">
      <c r="A15" s="1020"/>
      <c r="B15" s="1018">
        <v>2017</v>
      </c>
      <c r="C15" s="1019">
        <v>17.745693909405833</v>
      </c>
      <c r="D15" s="1019">
        <v>20.031244069878412</v>
      </c>
      <c r="E15" s="1019">
        <v>15.486096298940932</v>
      </c>
      <c r="F15" s="1019">
        <v>18.581907090464547</v>
      </c>
      <c r="G15" s="1019">
        <v>10.984848484848484</v>
      </c>
      <c r="H15" s="912">
        <v>32.41379310344827</v>
      </c>
      <c r="I15" s="172"/>
      <c r="K15" s="387"/>
      <c r="L15" s="387"/>
      <c r="P15" s="387"/>
      <c r="Q15" s="387"/>
      <c r="R15" s="387"/>
      <c r="S15" s="387"/>
      <c r="T15" s="389"/>
      <c r="U15" s="389"/>
    </row>
    <row r="16" spans="1:21">
      <c r="A16" s="1021" t="s">
        <v>8</v>
      </c>
      <c r="B16" s="1022">
        <v>2007</v>
      </c>
      <c r="C16" s="1015">
        <v>10.92436974789916</v>
      </c>
      <c r="D16" s="1016">
        <v>11.666666666666666</v>
      </c>
      <c r="E16" s="1015">
        <v>8.4745762711864394</v>
      </c>
      <c r="F16" s="1016">
        <v>7.8324225865209467</v>
      </c>
      <c r="G16" s="1016">
        <v>6.3339731285988483</v>
      </c>
      <c r="H16" s="1015">
        <v>35.714285714285715</v>
      </c>
      <c r="I16" s="172"/>
      <c r="P16" s="387"/>
      <c r="Q16" s="387"/>
      <c r="R16" s="387"/>
      <c r="S16" s="387"/>
      <c r="T16" s="389"/>
      <c r="U16" s="389"/>
    </row>
    <row r="17" spans="1:21">
      <c r="A17" s="1013"/>
      <c r="B17" s="1014">
        <v>2015</v>
      </c>
      <c r="C17" s="1015">
        <v>14.152037221470726</v>
      </c>
      <c r="D17" s="1016">
        <v>17.210023764461457</v>
      </c>
      <c r="E17" s="1015">
        <v>10.808582141801379</v>
      </c>
      <c r="F17" s="1016">
        <v>10.859728506787331</v>
      </c>
      <c r="G17" s="1016">
        <v>9.0686274509803919</v>
      </c>
      <c r="H17" s="1015">
        <v>32.352941176470587</v>
      </c>
      <c r="I17" s="172"/>
      <c r="K17" s="387"/>
      <c r="L17" s="387"/>
      <c r="P17" s="387"/>
      <c r="Q17" s="387"/>
      <c r="R17" s="387"/>
      <c r="S17" s="387"/>
      <c r="T17" s="389"/>
      <c r="U17" s="389"/>
    </row>
    <row r="18" spans="1:21">
      <c r="A18" s="1013"/>
      <c r="B18" s="1014">
        <v>2017</v>
      </c>
      <c r="C18" s="1015">
        <v>14.554047056987402</v>
      </c>
      <c r="D18" s="1015">
        <v>15.914429648577515</v>
      </c>
      <c r="E18" s="1015">
        <v>13.107156958371146</v>
      </c>
      <c r="F18" s="1015">
        <v>12.354312354312354</v>
      </c>
      <c r="G18" s="1015">
        <v>10</v>
      </c>
      <c r="H18" s="1015">
        <v>42.424242424242422</v>
      </c>
      <c r="I18" s="172"/>
      <c r="K18" s="387"/>
      <c r="L18" s="387"/>
      <c r="P18" s="387"/>
      <c r="Q18" s="387"/>
      <c r="R18" s="387"/>
      <c r="S18" s="387"/>
      <c r="T18" s="389"/>
      <c r="U18" s="389"/>
    </row>
    <row r="19" spans="1:21">
      <c r="A19" s="1017" t="s">
        <v>9</v>
      </c>
      <c r="B19" s="1018">
        <v>2007</v>
      </c>
      <c r="C19" s="1019">
        <v>25</v>
      </c>
      <c r="D19" s="1019">
        <v>28.571428571428569</v>
      </c>
      <c r="E19" s="1019" t="s">
        <v>355</v>
      </c>
      <c r="F19" s="1019">
        <v>26.351351351351347</v>
      </c>
      <c r="G19" s="1019">
        <v>16.346153846153847</v>
      </c>
      <c r="H19" s="912">
        <v>46.666666666666664</v>
      </c>
      <c r="I19" s="172"/>
      <c r="P19" s="387"/>
      <c r="Q19" s="387"/>
      <c r="R19" s="387"/>
      <c r="S19" s="387"/>
      <c r="T19" s="389"/>
      <c r="U19" s="389"/>
    </row>
    <row r="20" spans="1:21">
      <c r="A20" s="1020"/>
      <c r="B20" s="1018">
        <v>2015</v>
      </c>
      <c r="C20" s="1019">
        <v>21.118012422360245</v>
      </c>
      <c r="D20" s="1019">
        <v>25.160648022445471</v>
      </c>
      <c r="E20" s="1019" t="s">
        <v>355</v>
      </c>
      <c r="F20" s="1019">
        <v>23.4375</v>
      </c>
      <c r="G20" s="1019">
        <v>10.843373493975903</v>
      </c>
      <c r="H20" s="912">
        <v>44.444444444444443</v>
      </c>
      <c r="I20" s="172"/>
      <c r="K20" s="387"/>
      <c r="L20" s="387"/>
      <c r="M20" s="387"/>
      <c r="N20" s="387"/>
      <c r="O20" s="387"/>
      <c r="P20" s="387"/>
      <c r="Q20" s="387"/>
      <c r="R20" s="387"/>
      <c r="S20" s="387"/>
      <c r="T20" s="389"/>
      <c r="U20" s="389"/>
    </row>
    <row r="21" spans="1:21">
      <c r="A21" s="1020"/>
      <c r="B21" s="1018">
        <v>2017</v>
      </c>
      <c r="C21" s="1019">
        <v>22.73839441619571</v>
      </c>
      <c r="D21" s="1019">
        <v>23.274569155969168</v>
      </c>
      <c r="E21" s="1019">
        <v>22.178138840832244</v>
      </c>
      <c r="F21" s="1019">
        <v>23.966942148760332</v>
      </c>
      <c r="G21" s="1019">
        <v>13.846153846153847</v>
      </c>
      <c r="H21" s="912">
        <v>54.285714285714285</v>
      </c>
      <c r="I21" s="172"/>
      <c r="K21" s="387"/>
      <c r="L21" s="387"/>
      <c r="P21" s="387"/>
      <c r="Q21" s="387"/>
      <c r="R21" s="387"/>
      <c r="S21" s="387"/>
      <c r="T21" s="389"/>
      <c r="U21" s="389"/>
    </row>
    <row r="22" spans="1:21">
      <c r="A22" s="1013" t="s">
        <v>10</v>
      </c>
      <c r="B22" s="1014">
        <v>2007</v>
      </c>
      <c r="C22" s="1015">
        <v>20.155038759689923</v>
      </c>
      <c r="D22" s="1016">
        <v>21.53846153846154</v>
      </c>
      <c r="E22" s="1015">
        <v>19.047619047619047</v>
      </c>
      <c r="F22" s="1016">
        <v>22.67573696145125</v>
      </c>
      <c r="G22" s="1016">
        <v>14.106583072100312</v>
      </c>
      <c r="H22" s="1015">
        <v>44.26229508196721</v>
      </c>
      <c r="I22" s="172"/>
      <c r="P22" s="387"/>
      <c r="Q22" s="387"/>
      <c r="R22" s="387"/>
      <c r="S22" s="387"/>
      <c r="T22" s="389"/>
      <c r="U22" s="389"/>
    </row>
    <row r="23" spans="1:21">
      <c r="A23" s="1021"/>
      <c r="B23" s="1022">
        <v>2015</v>
      </c>
      <c r="C23" s="1015">
        <v>18.376862425798727</v>
      </c>
      <c r="D23" s="1016">
        <v>21.003228848186989</v>
      </c>
      <c r="E23" s="1015">
        <v>15.882664206341667</v>
      </c>
      <c r="F23" s="1016">
        <v>18.899521531100476</v>
      </c>
      <c r="G23" s="1016">
        <v>9.688581314878892</v>
      </c>
      <c r="H23" s="1015">
        <v>39.534883720930232</v>
      </c>
      <c r="I23" s="172"/>
      <c r="K23" s="387"/>
      <c r="L23" s="387"/>
      <c r="M23" s="387"/>
      <c r="N23" s="387"/>
      <c r="O23" s="387"/>
      <c r="P23" s="387"/>
      <c r="Q23" s="387"/>
      <c r="R23" s="387"/>
      <c r="S23" s="387"/>
      <c r="T23" s="389"/>
      <c r="U23" s="389"/>
    </row>
    <row r="24" spans="1:21">
      <c r="A24" s="1021"/>
      <c r="B24" s="1022">
        <v>2017</v>
      </c>
      <c r="C24" s="1015">
        <v>18.82154309797497</v>
      </c>
      <c r="D24" s="1015">
        <v>19.844349077832145</v>
      </c>
      <c r="E24" s="1015">
        <v>17.811198665501511</v>
      </c>
      <c r="F24" s="1015">
        <v>19.230769230769234</v>
      </c>
      <c r="G24" s="1015">
        <v>9.4202898550724647</v>
      </c>
      <c r="H24" s="1015">
        <v>39.705882352941174</v>
      </c>
      <c r="I24" s="172"/>
      <c r="K24" s="387"/>
      <c r="L24" s="387"/>
      <c r="P24" s="387"/>
      <c r="Q24" s="387"/>
      <c r="R24" s="387"/>
      <c r="S24" s="387"/>
      <c r="T24" s="389"/>
      <c r="U24" s="389"/>
    </row>
    <row r="25" spans="1:21">
      <c r="A25" s="1017" t="s">
        <v>11</v>
      </c>
      <c r="B25" s="1018">
        <v>2007</v>
      </c>
      <c r="C25" s="1019">
        <v>19.166666666666668</v>
      </c>
      <c r="D25" s="1019">
        <v>17.777777777777779</v>
      </c>
      <c r="E25" s="1019">
        <v>21.111111111111111</v>
      </c>
      <c r="F25" s="1019">
        <v>17.945007235890014</v>
      </c>
      <c r="G25" s="1019">
        <v>9.7181729834791071</v>
      </c>
      <c r="H25" s="912">
        <v>41.926345609065159</v>
      </c>
      <c r="I25" s="172"/>
      <c r="P25" s="387"/>
      <c r="Q25" s="387"/>
      <c r="R25" s="387"/>
      <c r="S25" s="387"/>
      <c r="T25" s="389"/>
      <c r="U25" s="389"/>
    </row>
    <row r="26" spans="1:21">
      <c r="A26" s="1020"/>
      <c r="B26" s="1018">
        <v>2015</v>
      </c>
      <c r="C26" s="1019">
        <v>18.472942276686588</v>
      </c>
      <c r="D26" s="1019">
        <v>18.791088478676006</v>
      </c>
      <c r="E26" s="1019">
        <v>18.152539591367852</v>
      </c>
      <c r="F26" s="1019">
        <v>18.142734307824593</v>
      </c>
      <c r="G26" s="1019">
        <v>8.7312414733969987</v>
      </c>
      <c r="H26" s="912">
        <v>34.186046511627907</v>
      </c>
      <c r="I26" s="172"/>
      <c r="K26" s="387"/>
      <c r="L26" s="387"/>
      <c r="M26" s="387"/>
      <c r="N26" s="387"/>
      <c r="O26" s="387"/>
      <c r="P26" s="387"/>
      <c r="Q26" s="387"/>
      <c r="R26" s="387"/>
      <c r="S26" s="387"/>
      <c r="T26" s="389"/>
      <c r="U26" s="389"/>
    </row>
    <row r="27" spans="1:21">
      <c r="A27" s="1020"/>
      <c r="B27" s="1018">
        <v>2017</v>
      </c>
      <c r="C27" s="1019">
        <v>18.085384615616729</v>
      </c>
      <c r="D27" s="1019">
        <v>19.794639482160814</v>
      </c>
      <c r="E27" s="1019">
        <v>16.38498805430353</v>
      </c>
      <c r="F27" s="1019">
        <v>19.552110249784668</v>
      </c>
      <c r="G27" s="1019">
        <v>8.7018544935805995</v>
      </c>
      <c r="H27" s="912">
        <v>36.008676789587852</v>
      </c>
      <c r="I27" s="172"/>
      <c r="K27" s="387"/>
      <c r="L27" s="387"/>
      <c r="P27" s="387"/>
      <c r="Q27" s="387"/>
      <c r="R27" s="387"/>
      <c r="S27" s="387"/>
      <c r="T27" s="389"/>
      <c r="U27" s="389"/>
    </row>
    <row r="28" spans="1:21">
      <c r="A28" s="1013" t="s">
        <v>12</v>
      </c>
      <c r="B28" s="1014">
        <v>2007</v>
      </c>
      <c r="C28" s="1015">
        <v>11.111111111111111</v>
      </c>
      <c r="D28" s="1016">
        <v>11.111111111111111</v>
      </c>
      <c r="E28" s="1015" t="s">
        <v>355</v>
      </c>
      <c r="F28" s="1016">
        <v>11.271676300578035</v>
      </c>
      <c r="G28" s="1016">
        <v>9.4224924012158056</v>
      </c>
      <c r="H28" s="1015">
        <v>47.058823529411761</v>
      </c>
      <c r="I28" s="172"/>
      <c r="P28" s="387"/>
      <c r="Q28" s="387"/>
      <c r="R28" s="387"/>
      <c r="S28" s="387"/>
      <c r="T28" s="389"/>
      <c r="U28" s="389"/>
    </row>
    <row r="29" spans="1:21">
      <c r="A29" s="1013"/>
      <c r="B29" s="1014">
        <v>2015</v>
      </c>
      <c r="C29" s="1015">
        <v>12.332619571545575</v>
      </c>
      <c r="D29" s="1016">
        <v>12.504350693363131</v>
      </c>
      <c r="E29" s="1015">
        <v>12.132101300479121</v>
      </c>
      <c r="F29" s="1016">
        <v>10.380622837370241</v>
      </c>
      <c r="G29" s="1016">
        <v>9.5940959409594093</v>
      </c>
      <c r="H29" s="1015" t="s">
        <v>355</v>
      </c>
      <c r="I29" s="172"/>
      <c r="K29" s="387"/>
      <c r="L29" s="387"/>
      <c r="M29" s="387"/>
      <c r="N29" s="387"/>
      <c r="O29" s="387"/>
      <c r="P29" s="387"/>
      <c r="Q29" s="387"/>
      <c r="R29" s="387"/>
      <c r="S29" s="387"/>
      <c r="T29" s="389"/>
      <c r="U29" s="389"/>
    </row>
    <row r="30" spans="1:21">
      <c r="A30" s="1013"/>
      <c r="B30" s="1022">
        <v>2017</v>
      </c>
      <c r="C30" s="1015">
        <v>12.229633977300903</v>
      </c>
      <c r="D30" s="1015">
        <v>14.668687752236028</v>
      </c>
      <c r="E30" s="1015" t="s">
        <v>355</v>
      </c>
      <c r="F30" s="1015">
        <v>11.151079136690647</v>
      </c>
      <c r="G30" s="1015">
        <v>8.2677165354330722</v>
      </c>
      <c r="H30" s="1015">
        <v>58.82352941176471</v>
      </c>
      <c r="I30" s="172"/>
      <c r="K30" s="387"/>
      <c r="L30" s="387"/>
      <c r="P30" s="387"/>
      <c r="Q30" s="387"/>
      <c r="R30" s="387"/>
      <c r="S30" s="387"/>
      <c r="T30" s="389"/>
      <c r="U30" s="389"/>
    </row>
    <row r="31" spans="1:21">
      <c r="A31" s="1017" t="s">
        <v>13</v>
      </c>
      <c r="B31" s="1018">
        <v>2007</v>
      </c>
      <c r="C31" s="1019">
        <v>16.397228637413395</v>
      </c>
      <c r="D31" s="1019">
        <v>13.551401869158877</v>
      </c>
      <c r="E31" s="1019">
        <v>19.17808219178082</v>
      </c>
      <c r="F31" s="1019">
        <v>16.723744292237445</v>
      </c>
      <c r="G31" s="1019">
        <v>11.869031377899045</v>
      </c>
      <c r="H31" s="912">
        <v>41.608391608391607</v>
      </c>
      <c r="I31" s="172"/>
      <c r="P31" s="387"/>
      <c r="Q31" s="387"/>
      <c r="R31" s="387"/>
      <c r="S31" s="387"/>
      <c r="T31" s="389"/>
      <c r="U31" s="389"/>
    </row>
    <row r="32" spans="1:21">
      <c r="A32" s="1020"/>
      <c r="B32" s="1018">
        <v>2015</v>
      </c>
      <c r="C32" s="1019">
        <v>15.235078103590025</v>
      </c>
      <c r="D32" s="1019">
        <v>15.090794697676438</v>
      </c>
      <c r="E32" s="1019">
        <v>15.382433749889215</v>
      </c>
      <c r="F32" s="1019">
        <v>15.179198875614899</v>
      </c>
      <c r="G32" s="1019">
        <v>9.5628415300546443</v>
      </c>
      <c r="H32" s="912">
        <v>34.46153846153846</v>
      </c>
      <c r="I32" s="172"/>
      <c r="K32" s="387"/>
      <c r="L32" s="387"/>
      <c r="M32" s="387"/>
      <c r="N32" s="387"/>
      <c r="O32" s="387"/>
      <c r="P32" s="387"/>
      <c r="Q32" s="387"/>
      <c r="R32" s="387"/>
      <c r="S32" s="387"/>
      <c r="T32" s="389"/>
      <c r="U32" s="389"/>
    </row>
    <row r="33" spans="1:21">
      <c r="A33" s="1020"/>
      <c r="B33" s="1018">
        <v>2017</v>
      </c>
      <c r="C33" s="1019">
        <v>18.086578441105321</v>
      </c>
      <c r="D33" s="1019">
        <v>19.053180790212163</v>
      </c>
      <c r="E33" s="1019">
        <v>17.039521322296395</v>
      </c>
      <c r="F33" s="1019">
        <v>17.196531791907514</v>
      </c>
      <c r="G33" s="1019">
        <v>10.341365461847388</v>
      </c>
      <c r="H33" s="912">
        <v>35.324675324675326</v>
      </c>
      <c r="I33" s="172"/>
      <c r="K33" s="387"/>
      <c r="L33" s="387"/>
      <c r="P33" s="387"/>
      <c r="Q33" s="387"/>
      <c r="R33" s="387"/>
      <c r="S33" s="387"/>
      <c r="T33" s="389"/>
      <c r="U33" s="389"/>
    </row>
    <row r="34" spans="1:21">
      <c r="A34" s="1013" t="s">
        <v>14</v>
      </c>
      <c r="B34" s="1014">
        <v>2007</v>
      </c>
      <c r="C34" s="1015">
        <v>23.923444976076556</v>
      </c>
      <c r="D34" s="1016">
        <v>22.770398481973434</v>
      </c>
      <c r="E34" s="1015">
        <v>25.145067698259187</v>
      </c>
      <c r="F34" s="1016">
        <v>21.387571749438482</v>
      </c>
      <c r="G34" s="1016">
        <v>12.897822445561138</v>
      </c>
      <c r="H34" s="1015">
        <v>46.138807429130004</v>
      </c>
      <c r="I34" s="172"/>
      <c r="P34" s="387"/>
      <c r="Q34" s="387"/>
      <c r="R34" s="387"/>
      <c r="S34" s="387"/>
      <c r="T34" s="389"/>
      <c r="U34" s="389"/>
    </row>
    <row r="35" spans="1:21">
      <c r="A35" s="1013"/>
      <c r="B35" s="1014">
        <v>2015</v>
      </c>
      <c r="C35" s="1015">
        <v>22.336130088106493</v>
      </c>
      <c r="D35" s="1016">
        <v>22.247706422018346</v>
      </c>
      <c r="E35" s="1015">
        <v>22.422400458425287</v>
      </c>
      <c r="F35" s="1016">
        <v>22.242535039609994</v>
      </c>
      <c r="G35" s="1016">
        <v>12.954545454545455</v>
      </c>
      <c r="H35" s="1015">
        <v>41.1275415896488</v>
      </c>
      <c r="I35" s="172"/>
      <c r="K35" s="387"/>
      <c r="L35" s="387"/>
      <c r="M35" s="387"/>
      <c r="N35" s="387"/>
      <c r="O35" s="387"/>
      <c r="P35" s="387"/>
      <c r="Q35" s="387"/>
      <c r="R35" s="387"/>
      <c r="S35" s="387"/>
      <c r="T35" s="389"/>
      <c r="U35" s="389"/>
    </row>
    <row r="36" spans="1:21">
      <c r="A36" s="1013"/>
      <c r="B36" s="1022">
        <v>2017</v>
      </c>
      <c r="C36" s="1015">
        <v>21.812719369501909</v>
      </c>
      <c r="D36" s="1015">
        <v>22.133499153771364</v>
      </c>
      <c r="E36" s="1015">
        <v>21.486302101507828</v>
      </c>
      <c r="F36" s="1015">
        <v>22.390776699029129</v>
      </c>
      <c r="G36" s="1015">
        <v>12.333333333333334</v>
      </c>
      <c r="H36" s="1015">
        <v>39.96655518394649</v>
      </c>
      <c r="I36" s="172"/>
      <c r="K36" s="387"/>
      <c r="L36" s="387"/>
      <c r="P36" s="387"/>
      <c r="Q36" s="387"/>
      <c r="R36" s="387"/>
      <c r="S36" s="387"/>
      <c r="T36" s="389"/>
      <c r="U36" s="389"/>
    </row>
    <row r="37" spans="1:21">
      <c r="A37" s="1017" t="s">
        <v>15</v>
      </c>
      <c r="B37" s="1018">
        <v>2007</v>
      </c>
      <c r="C37" s="1019">
        <v>19.823788546255507</v>
      </c>
      <c r="D37" s="1019">
        <v>19.298245614035086</v>
      </c>
      <c r="E37" s="1019">
        <v>20.353982300884958</v>
      </c>
      <c r="F37" s="1019">
        <v>16.877152698048221</v>
      </c>
      <c r="G37" s="1019">
        <v>11.444921316165951</v>
      </c>
      <c r="H37" s="912">
        <v>39.1812865497076</v>
      </c>
      <c r="I37" s="172"/>
      <c r="P37" s="387"/>
      <c r="Q37" s="387"/>
      <c r="R37" s="387"/>
      <c r="S37" s="387"/>
      <c r="T37" s="389"/>
      <c r="U37" s="389"/>
    </row>
    <row r="38" spans="1:21">
      <c r="A38" s="1020"/>
      <c r="B38" s="1018">
        <v>2015</v>
      </c>
      <c r="C38" s="1019">
        <v>18.508645500589619</v>
      </c>
      <c r="D38" s="1019">
        <v>17.497474792224136</v>
      </c>
      <c r="E38" s="1019">
        <v>19.560788073792029</v>
      </c>
      <c r="F38" s="1019">
        <v>17.672413793103448</v>
      </c>
      <c r="G38" s="1019">
        <v>10.671936758893279</v>
      </c>
      <c r="H38" s="912">
        <v>36.315789473684212</v>
      </c>
      <c r="I38" s="172"/>
      <c r="K38" s="387"/>
      <c r="L38" s="387"/>
      <c r="M38" s="387"/>
      <c r="N38" s="387"/>
      <c r="O38" s="387"/>
      <c r="P38" s="387"/>
      <c r="Q38" s="387"/>
      <c r="R38" s="387"/>
      <c r="S38" s="387"/>
      <c r="T38" s="389"/>
      <c r="U38" s="389"/>
    </row>
    <row r="39" spans="1:21">
      <c r="A39" s="1020"/>
      <c r="B39" s="1018">
        <v>2017</v>
      </c>
      <c r="C39" s="1019">
        <v>20.82227023445148</v>
      </c>
      <c r="D39" s="1019">
        <v>22.494344793530839</v>
      </c>
      <c r="E39" s="1019">
        <v>19.115353960105367</v>
      </c>
      <c r="F39" s="1019">
        <v>19.340974212034386</v>
      </c>
      <c r="G39" s="1019">
        <v>11.273486430062631</v>
      </c>
      <c r="H39" s="912">
        <v>37.209302325581397</v>
      </c>
      <c r="I39" s="172"/>
      <c r="K39" s="387"/>
      <c r="L39" s="387"/>
      <c r="P39" s="387"/>
      <c r="Q39" s="387"/>
      <c r="R39" s="387"/>
      <c r="S39" s="387"/>
      <c r="T39" s="389"/>
      <c r="U39" s="389"/>
    </row>
    <row r="40" spans="1:21">
      <c r="A40" s="1013" t="s">
        <v>16</v>
      </c>
      <c r="B40" s="1014">
        <v>2007</v>
      </c>
      <c r="C40" s="1015">
        <v>19.607843137254903</v>
      </c>
      <c r="D40" s="1016">
        <v>20.833333333333336</v>
      </c>
      <c r="E40" s="1015">
        <v>18.518518518518519</v>
      </c>
      <c r="F40" s="1016">
        <v>21.658986175115206</v>
      </c>
      <c r="G40" s="1016">
        <v>15.909090909090908</v>
      </c>
      <c r="H40" s="1015">
        <v>46.341463414634148</v>
      </c>
      <c r="I40" s="172"/>
      <c r="P40" s="387"/>
      <c r="Q40" s="387"/>
      <c r="R40" s="387"/>
      <c r="S40" s="387"/>
      <c r="T40" s="389"/>
      <c r="U40" s="389"/>
    </row>
    <row r="41" spans="1:21">
      <c r="A41" s="1021"/>
      <c r="B41" s="1022">
        <v>2015</v>
      </c>
      <c r="C41" s="1015">
        <v>20.550570607195748</v>
      </c>
      <c r="D41" s="1016">
        <v>16.792188749666757</v>
      </c>
      <c r="E41" s="1015">
        <v>24.668638405082703</v>
      </c>
      <c r="F41" s="1016">
        <v>19.298245614035086</v>
      </c>
      <c r="G41" s="1016">
        <v>14.84375</v>
      </c>
      <c r="H41" s="1015">
        <v>32.558139534883722</v>
      </c>
      <c r="I41" s="172"/>
      <c r="K41" s="387"/>
      <c r="L41" s="387"/>
      <c r="M41" s="387"/>
      <c r="N41" s="387"/>
      <c r="O41" s="387"/>
      <c r="P41" s="387"/>
      <c r="Q41" s="387"/>
      <c r="R41" s="387"/>
      <c r="S41" s="387"/>
      <c r="T41" s="389"/>
      <c r="U41" s="389"/>
    </row>
    <row r="42" spans="1:21">
      <c r="A42" s="1021"/>
      <c r="B42" s="1022">
        <v>2017</v>
      </c>
      <c r="C42" s="1015">
        <v>23.374018461173705</v>
      </c>
      <c r="D42" s="1015">
        <v>22.812904178623434</v>
      </c>
      <c r="E42" s="1015">
        <v>24.027374000971502</v>
      </c>
      <c r="F42" s="1015">
        <v>20</v>
      </c>
      <c r="G42" s="1015">
        <v>14.912280701754385</v>
      </c>
      <c r="H42" s="1015">
        <v>44.117647058823529</v>
      </c>
      <c r="I42" s="172"/>
      <c r="K42" s="387"/>
      <c r="L42" s="387"/>
      <c r="P42" s="387"/>
      <c r="Q42" s="387"/>
      <c r="R42" s="387"/>
      <c r="S42" s="387"/>
      <c r="T42" s="389"/>
      <c r="U42" s="389"/>
    </row>
    <row r="43" spans="1:21">
      <c r="A43" s="1017" t="s">
        <v>17</v>
      </c>
      <c r="B43" s="1018">
        <v>2007</v>
      </c>
      <c r="C43" s="1019">
        <v>6.9444444444444446</v>
      </c>
      <c r="D43" s="1019">
        <v>8.6206896551724146</v>
      </c>
      <c r="E43" s="1019">
        <v>6</v>
      </c>
      <c r="F43" s="1019">
        <v>4.8406139315230226</v>
      </c>
      <c r="G43" s="1019">
        <v>3.3078880407124678</v>
      </c>
      <c r="H43" s="912">
        <v>24.590163934426229</v>
      </c>
      <c r="I43" s="172"/>
      <c r="P43" s="387"/>
      <c r="Q43" s="387"/>
      <c r="R43" s="387"/>
      <c r="S43" s="387"/>
      <c r="T43" s="389"/>
      <c r="U43" s="389"/>
    </row>
    <row r="44" spans="1:21">
      <c r="A44" s="1020"/>
      <c r="B44" s="1018">
        <v>2015</v>
      </c>
      <c r="C44" s="1019">
        <v>7.8234827405097951</v>
      </c>
      <c r="D44" s="1019">
        <v>9.9105162849025454</v>
      </c>
      <c r="E44" s="1019">
        <v>5.5098257905402219</v>
      </c>
      <c r="F44" s="1019">
        <v>6.4207650273224042</v>
      </c>
      <c r="G44" s="1019">
        <v>4.8744460856720826</v>
      </c>
      <c r="H44" s="912">
        <v>25.454545454545453</v>
      </c>
      <c r="I44" s="172"/>
      <c r="K44" s="387"/>
      <c r="L44" s="387"/>
      <c r="M44" s="387"/>
      <c r="N44" s="387"/>
      <c r="O44" s="387"/>
      <c r="P44" s="387"/>
      <c r="Q44" s="387"/>
      <c r="R44" s="387"/>
      <c r="S44" s="387"/>
      <c r="T44" s="389"/>
      <c r="U44" s="389"/>
    </row>
    <row r="45" spans="1:21">
      <c r="A45" s="1020"/>
      <c r="B45" s="1018">
        <v>2017</v>
      </c>
      <c r="C45" s="1019">
        <v>8.5677928134016259</v>
      </c>
      <c r="D45" s="1019">
        <v>10.75900496866962</v>
      </c>
      <c r="E45" s="1019">
        <v>6.1875203755653105</v>
      </c>
      <c r="F45" s="1019">
        <v>8.2446808510638299</v>
      </c>
      <c r="G45" s="1019">
        <v>6.140350877192982</v>
      </c>
      <c r="H45" s="912">
        <v>36.363636363636367</v>
      </c>
      <c r="I45" s="172"/>
      <c r="K45" s="387"/>
      <c r="L45" s="387"/>
      <c r="P45" s="387"/>
      <c r="Q45" s="387"/>
      <c r="R45" s="387"/>
      <c r="S45" s="387"/>
      <c r="T45" s="389"/>
      <c r="U45" s="389"/>
    </row>
    <row r="46" spans="1:21">
      <c r="A46" s="1013" t="s">
        <v>18</v>
      </c>
      <c r="B46" s="1014">
        <v>2007</v>
      </c>
      <c r="C46" s="1015">
        <v>12.5</v>
      </c>
      <c r="D46" s="1016">
        <v>14.0625</v>
      </c>
      <c r="E46" s="1015">
        <v>10.714285714285714</v>
      </c>
      <c r="F46" s="1016">
        <v>9.4949494949494948</v>
      </c>
      <c r="G46" s="1016">
        <v>8.1932773109243691</v>
      </c>
      <c r="H46" s="1015">
        <v>42.105263157894733</v>
      </c>
      <c r="I46" s="172"/>
      <c r="P46" s="387"/>
      <c r="Q46" s="387"/>
      <c r="R46" s="387"/>
      <c r="S46" s="387"/>
      <c r="T46" s="389"/>
      <c r="U46" s="389"/>
    </row>
    <row r="47" spans="1:21">
      <c r="A47" s="1013"/>
      <c r="B47" s="1014">
        <v>2015</v>
      </c>
      <c r="C47" s="1015">
        <v>13.88581394793218</v>
      </c>
      <c r="D47" s="1016">
        <v>14.248382998382999</v>
      </c>
      <c r="E47" s="1015">
        <v>13.438005079658279</v>
      </c>
      <c r="F47" s="1016">
        <v>9.4736842105263168</v>
      </c>
      <c r="G47" s="1016">
        <v>7.605633802816901</v>
      </c>
      <c r="H47" s="1015">
        <v>36</v>
      </c>
      <c r="I47" s="172"/>
      <c r="K47" s="387"/>
      <c r="L47" s="387"/>
      <c r="M47" s="387"/>
      <c r="N47" s="387"/>
      <c r="O47" s="387"/>
      <c r="P47" s="387"/>
      <c r="Q47" s="387"/>
      <c r="R47" s="387"/>
      <c r="S47" s="387"/>
      <c r="T47" s="389"/>
      <c r="U47" s="389"/>
    </row>
    <row r="48" spans="1:21">
      <c r="A48" s="1013"/>
      <c r="B48" s="1014">
        <v>2017</v>
      </c>
      <c r="C48" s="1015">
        <v>13.163717279927592</v>
      </c>
      <c r="D48" s="1015">
        <v>16.090292237638266</v>
      </c>
      <c r="E48" s="1015">
        <v>9.9772887712731997</v>
      </c>
      <c r="F48" s="1015">
        <v>10.455764075067025</v>
      </c>
      <c r="G48" s="1015">
        <v>7.2674418604651168</v>
      </c>
      <c r="H48" s="1015">
        <v>63.636363636363633</v>
      </c>
      <c r="I48" s="172"/>
      <c r="K48" s="387"/>
      <c r="L48" s="387"/>
      <c r="P48" s="387"/>
      <c r="Q48" s="387"/>
      <c r="R48" s="387"/>
      <c r="S48" s="387"/>
      <c r="T48" s="389"/>
      <c r="U48" s="389"/>
    </row>
    <row r="49" spans="1:21">
      <c r="A49" s="1017" t="s">
        <v>19</v>
      </c>
      <c r="B49" s="1018">
        <v>2007</v>
      </c>
      <c r="C49" s="1019">
        <v>18.300653594771241</v>
      </c>
      <c r="D49" s="1019">
        <v>17.105263157894736</v>
      </c>
      <c r="E49" s="1019">
        <v>18.181818181818183</v>
      </c>
      <c r="F49" s="1019">
        <v>15.772870662460567</v>
      </c>
      <c r="G49" s="1019">
        <v>12.568306010928962</v>
      </c>
      <c r="H49" s="912">
        <v>36.470588235294116</v>
      </c>
      <c r="I49" s="172"/>
      <c r="P49" s="387"/>
      <c r="Q49" s="387"/>
      <c r="R49" s="387"/>
      <c r="S49" s="387"/>
      <c r="T49" s="389"/>
      <c r="U49" s="389"/>
    </row>
    <row r="50" spans="1:21">
      <c r="A50" s="1020"/>
      <c r="B50" s="1018">
        <v>2015</v>
      </c>
      <c r="C50" s="1019">
        <v>15.777423117058497</v>
      </c>
      <c r="D50" s="1019">
        <v>15.98382552943462</v>
      </c>
      <c r="E50" s="1019">
        <v>15.567665532907967</v>
      </c>
      <c r="F50" s="1019">
        <v>15.019762845849801</v>
      </c>
      <c r="G50" s="1019">
        <v>10.526315789473683</v>
      </c>
      <c r="H50" s="912">
        <v>36.363636363636367</v>
      </c>
      <c r="I50" s="172"/>
      <c r="K50" s="387"/>
      <c r="L50" s="387"/>
      <c r="M50" s="387"/>
      <c r="N50" s="387"/>
      <c r="O50" s="387"/>
      <c r="P50" s="387"/>
      <c r="Q50" s="387"/>
      <c r="R50" s="387"/>
      <c r="S50" s="387"/>
      <c r="T50" s="389"/>
      <c r="U50" s="389"/>
    </row>
    <row r="51" spans="1:21">
      <c r="A51" s="1020"/>
      <c r="B51" s="1018">
        <v>2017</v>
      </c>
      <c r="C51" s="1019">
        <v>17.00871677376329</v>
      </c>
      <c r="D51" s="1019">
        <v>20.40159742932882</v>
      </c>
      <c r="E51" s="1019">
        <v>13.53380158098649</v>
      </c>
      <c r="F51" s="1019">
        <v>15.876288659793813</v>
      </c>
      <c r="G51" s="1019">
        <v>10.230179028132993</v>
      </c>
      <c r="H51" s="912">
        <v>43.02325581395349</v>
      </c>
      <c r="I51" s="172"/>
      <c r="K51" s="387"/>
      <c r="L51" s="387"/>
      <c r="P51" s="387"/>
      <c r="Q51" s="387"/>
      <c r="R51" s="387"/>
      <c r="S51" s="387"/>
      <c r="T51" s="389"/>
      <c r="U51" s="389"/>
    </row>
    <row r="52" spans="1:21">
      <c r="A52" s="1013" t="s">
        <v>20</v>
      </c>
      <c r="B52" s="1014">
        <v>2007</v>
      </c>
      <c r="C52" s="1015">
        <v>9.6491228070175428</v>
      </c>
      <c r="D52" s="1016">
        <v>10</v>
      </c>
      <c r="E52" s="1015">
        <v>9.2592592592592595</v>
      </c>
      <c r="F52" s="1016">
        <v>7.6759061833688706</v>
      </c>
      <c r="G52" s="1016">
        <v>6.756756756756757</v>
      </c>
      <c r="H52" s="1015">
        <v>24</v>
      </c>
      <c r="I52" s="172"/>
      <c r="P52" s="387"/>
      <c r="Q52" s="387"/>
      <c r="R52" s="387"/>
      <c r="S52" s="387"/>
      <c r="T52" s="389"/>
      <c r="U52" s="389"/>
    </row>
    <row r="53" spans="1:21">
      <c r="A53" s="1021"/>
      <c r="B53" s="1022">
        <v>2015</v>
      </c>
      <c r="C53" s="1015">
        <v>8.9699456666286714</v>
      </c>
      <c r="D53" s="1016">
        <v>9.231410122891063</v>
      </c>
      <c r="E53" s="1015">
        <v>8.6539107082913738</v>
      </c>
      <c r="F53" s="1016">
        <v>7.4666666666666677</v>
      </c>
      <c r="G53" s="1016">
        <v>5.6980056980056979</v>
      </c>
      <c r="H53" s="1015">
        <v>33.333333333333329</v>
      </c>
      <c r="I53" s="172"/>
      <c r="K53" s="387"/>
      <c r="L53" s="387"/>
      <c r="M53" s="387"/>
      <c r="N53" s="387"/>
      <c r="O53" s="387"/>
      <c r="P53" s="387"/>
      <c r="Q53" s="387"/>
      <c r="R53" s="387"/>
      <c r="S53" s="387"/>
      <c r="T53" s="389"/>
      <c r="U53" s="389"/>
    </row>
    <row r="54" spans="1:21">
      <c r="A54" s="1023"/>
      <c r="B54" s="1022">
        <v>2017</v>
      </c>
      <c r="C54" s="1015">
        <v>10.042272034996937</v>
      </c>
      <c r="D54" s="1015">
        <v>12.086571612453636</v>
      </c>
      <c r="E54" s="1015">
        <v>7.7265847286956513</v>
      </c>
      <c r="F54" s="1015">
        <v>7.349081364829396</v>
      </c>
      <c r="G54" s="1015">
        <v>5.5393586005830908</v>
      </c>
      <c r="H54" s="1015">
        <v>47.368421052631575</v>
      </c>
      <c r="I54" s="172"/>
      <c r="K54" s="387"/>
      <c r="L54" s="387"/>
      <c r="M54" s="387"/>
      <c r="P54" s="387"/>
      <c r="Q54" s="387"/>
      <c r="R54" s="387"/>
      <c r="S54" s="387"/>
      <c r="T54" s="389"/>
      <c r="U54" s="389"/>
    </row>
    <row r="55" spans="1:21">
      <c r="I55" s="172"/>
    </row>
    <row r="56" spans="1:21" s="464" customFormat="1" ht="15" customHeight="1">
      <c r="A56" s="464" t="s">
        <v>356</v>
      </c>
      <c r="J56" s="374"/>
    </row>
  </sheetData>
  <sheetProtection algorithmName="SHA-512" hashValue="2vyYLOsmH36wIiA1anjNeEIctA0HgePVpT3vUbdB4MnHWaiSe4St5DM3AcqoLFEXn7+WudJ2adzQh/45EL1GGg==" saltValue="C2jfDfTHOxZefgmQOGn9qw==" spinCount="100000" sheet="1" objects="1" scenarios="1"/>
  <mergeCells count="5">
    <mergeCell ref="A2:A3"/>
    <mergeCell ref="B2:B3"/>
    <mergeCell ref="C2:E2"/>
    <mergeCell ref="F2:H2"/>
    <mergeCell ref="A1:H1"/>
  </mergeCells>
  <hyperlinks>
    <hyperlink ref="J1" location="Inhalt!A1" display="Zurück zum Inhaltsverzeichnis"/>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FBBBD503A0D364C8152560D01D2D09C" ma:contentTypeVersion="1" ma:contentTypeDescription="Ein neues Dokument erstellen." ma:contentTypeScope="" ma:versionID="52cc179ca1f4fc59883e96c5df3bb44d">
  <xsd:schema xmlns:xsd="http://www.w3.org/2001/XMLSchema" xmlns:xs="http://www.w3.org/2001/XMLSchema" xmlns:p="http://schemas.microsoft.com/office/2006/metadata/properties" xmlns:ns2="db120e41-d91e-4ede-8260-f6f424c1167f" targetNamespace="http://schemas.microsoft.com/office/2006/metadata/properties" ma:root="true" ma:fieldsID="b709435525ee3803b1966ce5b4aad7e2" ns2:_="">
    <xsd:import namespace="db120e41-d91e-4ede-8260-f6f424c1167f"/>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120e41-d91e-4ede-8260-f6f424c1167f" elementFormDefault="qualified">
    <xsd:import namespace="http://schemas.microsoft.com/office/2006/documentManagement/types"/>
    <xsd:import namespace="http://schemas.microsoft.com/office/infopath/2007/PartnerControls"/>
    <xsd:element name="SharedWithUsers" ma:index="8"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0C5200-A1FA-41C5-B4F3-3170FB5E7BDB}">
  <ds:schemaRefs>
    <ds:schemaRef ds:uri="http://schemas.microsoft.com/office/infopath/2007/PartnerControls"/>
    <ds:schemaRef ds:uri="db120e41-d91e-4ede-8260-f6f424c1167f"/>
    <ds:schemaRef ds:uri="http://www.w3.org/XML/1998/namespace"/>
    <ds:schemaRef ds:uri="http://purl.org/dc/dcmitype/"/>
    <ds:schemaRef ds:uri="http://schemas.microsoft.com/office/2006/documentManagement/types"/>
    <ds:schemaRef ds:uri="http://purl.org/dc/elements/1.1/"/>
    <ds:schemaRef ds:uri="http://purl.org/dc/terms/"/>
    <ds:schemaRef ds:uri="http://schemas.microsoft.com/office/2006/metadata/properties"/>
    <ds:schemaRef ds:uri="http://schemas.openxmlformats.org/package/2006/metadata/core-properties"/>
  </ds:schemaRefs>
</ds:datastoreItem>
</file>

<file path=customXml/itemProps2.xml><?xml version="1.0" encoding="utf-8"?>
<ds:datastoreItem xmlns:ds="http://schemas.openxmlformats.org/officeDocument/2006/customXml" ds:itemID="{D4D2036A-E59C-4BE3-83B6-474F54F618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120e41-d91e-4ede-8260-f6f424c116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E2F6A7-AE20-47E3-A1F5-479C05D5DF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95</vt:i4>
      </vt:variant>
      <vt:variant>
        <vt:lpstr>Benannte Bereiche</vt:lpstr>
      </vt:variant>
      <vt:variant>
        <vt:i4>12</vt:i4>
      </vt:variant>
    </vt:vector>
  </HeadingPairs>
  <TitlesOfParts>
    <vt:vector size="107" baseType="lpstr">
      <vt:lpstr>Inhalt</vt:lpstr>
      <vt:lpstr>Tab. 2.1A</vt:lpstr>
      <vt:lpstr>Tab. 2.2A</vt:lpstr>
      <vt:lpstr>Tab. 2.3A</vt:lpstr>
      <vt:lpstr>Tab. 2.4A</vt:lpstr>
      <vt:lpstr>Tab. 2.5A</vt:lpstr>
      <vt:lpstr>Tab. 2.6A</vt:lpstr>
      <vt:lpstr>Tab. 2.7A</vt:lpstr>
      <vt:lpstr>Tab. 2.8A</vt:lpstr>
      <vt:lpstr>Tab. 2.9A</vt:lpstr>
      <vt:lpstr>Tab. 2.10A</vt:lpstr>
      <vt:lpstr>Tab. 2.11A</vt:lpstr>
      <vt:lpstr>Tab. 2.12A</vt:lpstr>
      <vt:lpstr>Tab. 2.13A</vt:lpstr>
      <vt:lpstr>Tab. 2.14A</vt:lpstr>
      <vt:lpstr>Tab. 2.15A</vt:lpstr>
      <vt:lpstr>Tab. 2.16A</vt:lpstr>
      <vt:lpstr>Tab. 2.17A</vt:lpstr>
      <vt:lpstr>Tab. 2.18A</vt:lpstr>
      <vt:lpstr>Tab. 2.19A</vt:lpstr>
      <vt:lpstr>Tab. 2.20A</vt:lpstr>
      <vt:lpstr>Tab. 2.21A</vt:lpstr>
      <vt:lpstr>Tab. 2.22A</vt:lpstr>
      <vt:lpstr>Tab. 3.1A</vt:lpstr>
      <vt:lpstr>Tab. 3.2A</vt:lpstr>
      <vt:lpstr>Tab. 3.3A</vt:lpstr>
      <vt:lpstr>Tab. 3.4A</vt:lpstr>
      <vt:lpstr>Tab. 3.5A</vt:lpstr>
      <vt:lpstr>Tab. 3.6A</vt:lpstr>
      <vt:lpstr>Tab. 3.7A</vt:lpstr>
      <vt:lpstr>Tab. 3.8A</vt:lpstr>
      <vt:lpstr>Tab.4.1A</vt:lpstr>
      <vt:lpstr>Tab.4.2A</vt:lpstr>
      <vt:lpstr>Tab.4.3A</vt:lpstr>
      <vt:lpstr>Tab.4.4A</vt:lpstr>
      <vt:lpstr>Tab. 4.5A</vt:lpstr>
      <vt:lpstr>Tab. 4.6A</vt:lpstr>
      <vt:lpstr>Tab. 4.7A</vt:lpstr>
      <vt:lpstr>Tab. 5.1A</vt:lpstr>
      <vt:lpstr>Tab. 5.2A</vt:lpstr>
      <vt:lpstr>Tab. 5.3A</vt:lpstr>
      <vt:lpstr>Tab. 5.4A</vt:lpstr>
      <vt:lpstr>Tab. 5.5A</vt:lpstr>
      <vt:lpstr>Tab. 5.6A</vt:lpstr>
      <vt:lpstr>Tab. 5.7A</vt:lpstr>
      <vt:lpstr>Tab. 5.8A</vt:lpstr>
      <vt:lpstr>Tab. 5.9A</vt:lpstr>
      <vt:lpstr>Tab. 5.10A</vt:lpstr>
      <vt:lpstr>Tab. 5.11A</vt:lpstr>
      <vt:lpstr>Tab. 5.12A</vt:lpstr>
      <vt:lpstr>Tab. 6.1A</vt:lpstr>
      <vt:lpstr>Tab. 6.2A</vt:lpstr>
      <vt:lpstr>Tab. 6.3A</vt:lpstr>
      <vt:lpstr>Tab. 6.4A</vt:lpstr>
      <vt:lpstr>Tab. 6.5A</vt:lpstr>
      <vt:lpstr>Tab. 6.6A</vt:lpstr>
      <vt:lpstr>Tab. 6.7A</vt:lpstr>
      <vt:lpstr>Tab. 6.8A</vt:lpstr>
      <vt:lpstr>Tab. 6.9A</vt:lpstr>
      <vt:lpstr>Tab. 6.10A</vt:lpstr>
      <vt:lpstr>Tab. 6.11A</vt:lpstr>
      <vt:lpstr>Tab. 6.12A</vt:lpstr>
      <vt:lpstr>Tab. 6.13A</vt:lpstr>
      <vt:lpstr>Tab. 6.14A</vt:lpstr>
      <vt:lpstr>Tab. 6.15A</vt:lpstr>
      <vt:lpstr>Tab. 6.16A</vt:lpstr>
      <vt:lpstr>Tab. 6.17A</vt:lpstr>
      <vt:lpstr>Tab. 6.18A</vt:lpstr>
      <vt:lpstr>Tab. 6.19A</vt:lpstr>
      <vt:lpstr>Tab. 6.20A</vt:lpstr>
      <vt:lpstr>Tab. 6.21A</vt:lpstr>
      <vt:lpstr>Tab. 6.22A</vt:lpstr>
      <vt:lpstr>Tab. 6.23A</vt:lpstr>
      <vt:lpstr>Tab. 6.24A</vt:lpstr>
      <vt:lpstr>Tab. 6.25A</vt:lpstr>
      <vt:lpstr>Tab. 6.26A</vt:lpstr>
      <vt:lpstr>Tab. 6.27A</vt:lpstr>
      <vt:lpstr>Tab. 6.28A</vt:lpstr>
      <vt:lpstr>Tab. 6.29A</vt:lpstr>
      <vt:lpstr>Tab. 6.30A</vt:lpstr>
      <vt:lpstr>Tab. 6.31A</vt:lpstr>
      <vt:lpstr>Tab. 6.32A</vt:lpstr>
      <vt:lpstr>Tab. 6.33A</vt:lpstr>
      <vt:lpstr>Tab. 6.34A</vt:lpstr>
      <vt:lpstr>Tab. 7.1A</vt:lpstr>
      <vt:lpstr>Tab. 7.2A</vt:lpstr>
      <vt:lpstr>Tab. 7.3A</vt:lpstr>
      <vt:lpstr>Tab. 7.4A</vt:lpstr>
      <vt:lpstr>Tab. 7.5A</vt:lpstr>
      <vt:lpstr>Tab. 7.6A</vt:lpstr>
      <vt:lpstr>Tab. 7.7A</vt:lpstr>
      <vt:lpstr>Tab. 7.8A</vt:lpstr>
      <vt:lpstr>Tab. 7.9A</vt:lpstr>
      <vt:lpstr>Tab. 7.10A</vt:lpstr>
      <vt:lpstr>Tab. 7.11A</vt:lpstr>
      <vt:lpstr>'Tab. 3.1A'!Druckbereich</vt:lpstr>
      <vt:lpstr>'Tab. 3.3A'!Druckbereich</vt:lpstr>
      <vt:lpstr>'Tab. 3.4A'!Druckbereich</vt:lpstr>
      <vt:lpstr>'Tab. 3.5A'!Druckbereich</vt:lpstr>
      <vt:lpstr>'Tab. 3.6A'!Druckbereich</vt:lpstr>
      <vt:lpstr>'Tab. 3.7A'!Druckbereich</vt:lpstr>
      <vt:lpstr>'Tab. 3.8A'!Druckbereich</vt:lpstr>
      <vt:lpstr>'Tab. 3.3A'!Drucktitel</vt:lpstr>
      <vt:lpstr>'Tab. 3.4A'!Drucktitel</vt:lpstr>
      <vt:lpstr>'Tab. 3.6A'!Drucktitel</vt:lpstr>
      <vt:lpstr>'Tab. 3.7A'!Drucktitel</vt:lpstr>
      <vt:lpstr>'Tab. 6.31A'!OLE_LINK4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Markus</dc:creator>
  <cp:lastModifiedBy>Sandhya Shah</cp:lastModifiedBy>
  <cp:lastPrinted>2019-09-10T14:35:39Z</cp:lastPrinted>
  <dcterms:created xsi:type="dcterms:W3CDTF">2019-05-05T13:34:18Z</dcterms:created>
  <dcterms:modified xsi:type="dcterms:W3CDTF">2019-09-17T15:53:33Z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0x0101001FBBBD503A0D364C8152560D01D2D09C</vt:lpwstr>
  </property>
</Properties>
</file>